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44" activeTab="0"/>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<sst xmlns="http://schemas.openxmlformats.org/spreadsheetml/2006/main" count="92" uniqueCount="53">
  <si>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</si>
  <si>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</si>
  <si>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</si>
  <si>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</si>
  <si>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</si>
  <si>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</si>
  <si>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</si>
  <si>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</si>
  <si>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</si>
  <si>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</si>
  <si>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</si>
  <si>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</si>
  <si>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</si>
  <si>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</si>
  <si>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</si>
  <si>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</si>
  <si>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</si>
  <si>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</si>
  <si>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</si>
  <si>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</si>
  <si>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</si>
  <si>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</si>
  <si>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</si>
  <si>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</si>
  <si>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</si>
  <si>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</si>
  <si>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</si>
  <si>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</si>
  <si>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</si>
  <si>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</si>
  <si>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</si>
  <si>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</si>
  <si>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</si>
  <si>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</si>
  <si>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</si>
  <si>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</si>
  <si>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</si>
  <si>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</si>
  <si>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</si>
  <si>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</si>
  <si>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</si>
  <si>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</si>
  <si>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</si>
  <si>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</si>
  <si>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</si>
  <si>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t>Проведена оплата видатків з початку року станом на 18.11.16</t>
  </si>
  <si>
    <t>Профінансовано з початку року станом на 18.11.16</t>
  </si>
  <si>
    <t>станом на 25.11.2016 р.</t>
  </si>
  <si>
    <t>Відкрито асигнувань з початку року станом на 25.11.16</t>
  </si>
  <si>
    <t>Проведена оплата видатків за період з
18.11.16 - 25.11.16</t>
  </si>
  <si>
    <t>Проведена оплата видатків з початку року станом на 25.11.16</t>
  </si>
  <si>
    <t>Профінансовано за період з
18.11.16 - 25.11.16</t>
  </si>
  <si>
    <t>Профінансовано з початку року станом на 25.11.16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</si>
</sst>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C10" sqref="C10"/>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1" t="s">
        <v>25</v>
      </c>
      <c r="B1" s="21"/>
      <c r="C1" s="21"/>
      <c r="D1" s="21"/>
      <c r="E1" s="21"/>
      <c r="F1" s="21"/>
      <c r="G1" s="21"/>
    </row>
    <row r="2" spans="1:7" ht="16.5" customHeight="1">
      <c r="A2" s="19"/>
      <c r="B2" s="21" t="s">
        <v>47</v>
      </c>
      <c r="C2" s="21"/>
      <c r="D2" s="21"/>
      <c r="E2" s="21"/>
      <c r="F2" s="21"/>
      <c r="G2" s="21"/>
    </row>
    <row r="3" spans="1:7" ht="17.25" customHeight="1">
      <c r="A3" s="2"/>
      <c r="B3" s="13" t="s">
        <v>13</v>
      </c>
      <c r="C3" s="2"/>
      <c r="D3" s="2"/>
      <c r="E3" s="2"/>
      <c r="F3" s="2"/>
      <c r="G3" s="2"/>
    </row>
    <row r="4" spans="1:7" ht="17.25" customHeight="1">
      <c r="A4" s="2"/>
      <c r="B4" s="22" t="s">
        <v>14</v>
      </c>
      <c r="C4" s="22"/>
      <c r="D4" s="22"/>
      <c r="E4" s="22"/>
      <c r="F4" s="2"/>
      <c r="G4" s="2"/>
    </row>
    <row r="5" ht="12.75">
      <c r="G5" s="3" t="s">
        <v>6</v>
      </c>
    </row>
    <row r="6" spans="1:7" ht="60">
      <c r="A6" s="4" t="s">
        <v>0</v>
      </c>
      <c r="B6" s="5" t="s">
        <v>5</v>
      </c>
      <c r="C6" s="14" t="s">
        <v>29</v>
      </c>
      <c r="D6" s="14" t="s">
        <v>48</v>
      </c>
      <c r="E6" s="14" t="s">
        <v>45</v>
      </c>
      <c r="F6" s="14" t="s">
        <v>49</v>
      </c>
      <c r="G6" s="14" t="s">
        <v>50</v>
      </c>
    </row>
    <row r="7" spans="1:7" ht="27.75" customHeight="1">
      <c r="A7" s="6">
        <v>1</v>
      </c>
      <c r="B7" s="7" t="s">
        <v>4</v>
      </c>
      <c r="C7" s="8">
        <f>SUM(C8:C12)</f>
        <v>2516490</v>
      </c>
      <c r="D7" s="8">
        <f>SUM(D8:D12)</f>
        <v>2140490</v>
      </c>
      <c r="E7" s="8">
        <f>SUM(E8:E12)</f>
        <v>2002191.77</v>
      </c>
      <c r="F7" s="8">
        <f>SUM(F8:F12)</f>
        <v>2590.81</v>
      </c>
      <c r="G7" s="8">
        <f>SUM(G8:G12)</f>
        <v>2004782.58</v>
      </c>
    </row>
    <row r="8" spans="1:7" ht="12.75">
      <c r="A8" s="9"/>
      <c r="B8" s="10" t="s">
        <v>2</v>
      </c>
      <c r="C8" s="11">
        <v>2170660</v>
      </c>
      <c r="D8" s="11">
        <v>1859750</v>
      </c>
      <c r="E8" s="11">
        <v>1730551.77</v>
      </c>
      <c r="F8" s="11"/>
      <c r="G8" s="11">
        <f>SUM(E8:F8)</f>
        <v>1730551.77</v>
      </c>
    </row>
    <row r="9" spans="1:7" ht="12.75">
      <c r="A9" s="9"/>
      <c r="B9" s="12" t="s">
        <v>10</v>
      </c>
      <c r="C9" s="11">
        <v>330</v>
      </c>
      <c r="D9" s="11">
        <v>330</v>
      </c>
      <c r="E9" s="11"/>
      <c r="F9" s="11"/>
      <c r="G9" s="11">
        <f>SUM(E9:F9)</f>
        <v>0</v>
      </c>
    </row>
    <row r="10" spans="1:7" ht="12.75">
      <c r="A10" s="9"/>
      <c r="B10" s="12" t="s">
        <v>11</v>
      </c>
      <c r="C10" s="11">
        <v>343820</v>
      </c>
      <c r="D10" s="11">
        <v>278730</v>
      </c>
      <c r="E10" s="11">
        <v>270440</v>
      </c>
      <c r="F10" s="11">
        <v>2590.81</v>
      </c>
      <c r="G10" s="11">
        <f>SUM(E10:F10)</f>
        <v>273030.81</v>
      </c>
    </row>
    <row r="11" spans="1:7" ht="12.75">
      <c r="A11" s="9"/>
      <c r="B11" s="10" t="s">
        <v>3</v>
      </c>
      <c r="C11" s="11">
        <v>1680</v>
      </c>
      <c r="D11" s="11">
        <v>1680</v>
      </c>
      <c r="E11" s="11">
        <v>1200</v>
      </c>
      <c r="F11" s="11"/>
      <c r="G11" s="11">
        <f>SUM(E11:F11)</f>
        <v>1200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612000</v>
      </c>
      <c r="E14" s="8">
        <f>SUM(E15:E18)</f>
        <v>612000</v>
      </c>
      <c r="F14" s="8">
        <f>SUM(F15:F18)</f>
        <v>0</v>
      </c>
      <c r="G14" s="8">
        <f>SUM(G15:G18)</f>
        <v>612000</v>
      </c>
    </row>
    <row r="15" spans="1:7" ht="20.25" customHeight="1">
      <c r="A15" s="9"/>
      <c r="B15" s="10" t="s">
        <v>9</v>
      </c>
      <c r="C15" s="11">
        <v>240000</v>
      </c>
      <c r="D15" s="11">
        <f>G15</f>
        <v>203000</v>
      </c>
      <c r="E15" s="11">
        <v>203000</v>
      </c>
      <c r="F15" s="11"/>
      <c r="G15" s="11">
        <f>SUM(E15:F15)</f>
        <v>203000</v>
      </c>
    </row>
    <row r="16" spans="1:7" ht="25.5">
      <c r="A16" s="9"/>
      <c r="B16" s="10" t="s">
        <v>7</v>
      </c>
      <c r="C16" s="11">
        <v>228000</v>
      </c>
      <c r="D16" s="11">
        <f>G16</f>
        <v>189000</v>
      </c>
      <c r="E16" s="11">
        <v>189000</v>
      </c>
      <c r="F16" s="11"/>
      <c r="G16" s="11">
        <f>SUM(E16:F16)</f>
        <v>189000</v>
      </c>
    </row>
    <row r="17" spans="1:7" ht="25.5">
      <c r="A17" s="9"/>
      <c r="B17" s="10" t="s">
        <v>8</v>
      </c>
      <c r="C17" s="11">
        <v>240000</v>
      </c>
      <c r="D17" s="11">
        <f>G17</f>
        <v>220000</v>
      </c>
      <c r="E17" s="11">
        <v>220000</v>
      </c>
      <c r="F17" s="11"/>
      <c r="G17" s="11">
        <f>SUM(E17:F17)</f>
        <v>220000</v>
      </c>
    </row>
    <row r="18" spans="1:7" ht="25.5" hidden="1">
      <c r="A18" s="9"/>
      <c r="B18" s="10" t="s">
        <v>19</v>
      </c>
      <c r="C18" s="11"/>
      <c r="D18" s="11">
        <f>G18</f>
        <v>0</v>
      </c>
      <c r="E18" s="11"/>
      <c r="F18" s="11"/>
      <c r="G18" s="11">
        <f>SUM(E18:F18)</f>
        <v>0</v>
      </c>
    </row>
    <row r="19" spans="1:7" ht="21.75" customHeight="1">
      <c r="A19" s="6"/>
      <c r="B19" s="6" t="s">
        <v>1</v>
      </c>
      <c r="C19" s="8">
        <f>C7+C14</f>
        <v>3224490</v>
      </c>
      <c r="D19" s="8">
        <f>D7+D14</f>
        <v>2752490</v>
      </c>
      <c r="E19" s="8">
        <f>E7+E14</f>
        <v>2614191.77</v>
      </c>
      <c r="F19" s="8">
        <f>F7+F14</f>
        <v>2590.81</v>
      </c>
      <c r="G19" s="8">
        <f>G7+G14</f>
        <v>2616782.58</v>
      </c>
    </row>
    <row r="21" spans="2:6" s="15" customFormat="1" ht="19.5" customHeight="1">
      <c r="B21" s="23" t="s">
        <v>23</v>
      </c>
      <c r="C21" s="23"/>
      <c r="F21" s="15" t="s">
        <v>22</v>
      </c>
    </row>
    <row r="23" ht="19.5" customHeight="1">
      <c r="B23" s="16" t="s">
        <v>44</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F13" sqref="F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1" t="s">
        <v>28</v>
      </c>
      <c r="B1" s="21"/>
      <c r="C1" s="21"/>
      <c r="D1" s="21"/>
      <c r="E1" s="21"/>
      <c r="F1" s="21"/>
      <c r="G1" s="21"/>
    </row>
    <row r="2" spans="1:7" ht="21" customHeight="1">
      <c r="A2" s="21" t="str">
        <f>Департамент!B2</f>
        <v>станом на 25.11.2016 р.</v>
      </c>
      <c r="B2" s="21"/>
      <c r="C2" s="21"/>
      <c r="D2" s="21"/>
      <c r="E2" s="21"/>
      <c r="F2" s="21"/>
      <c r="G2" s="21"/>
    </row>
    <row r="3" spans="2:5" ht="26.25" customHeight="1">
      <c r="B3" s="13" t="s">
        <v>13</v>
      </c>
      <c r="C3" s="2"/>
      <c r="D3" s="2"/>
      <c r="E3" s="2"/>
    </row>
    <row r="4" spans="2:5" ht="15.75" customHeight="1">
      <c r="B4" s="22" t="s">
        <v>14</v>
      </c>
      <c r="C4" s="22"/>
      <c r="D4" s="22"/>
      <c r="E4" s="22"/>
    </row>
    <row r="5" ht="12.75">
      <c r="G5" s="3" t="s">
        <v>6</v>
      </c>
    </row>
    <row r="6" spans="1:7" ht="51" customHeight="1">
      <c r="A6" s="4" t="s">
        <v>0</v>
      </c>
      <c r="B6" s="5" t="s">
        <v>5</v>
      </c>
      <c r="C6" s="14" t="s">
        <v>26</v>
      </c>
      <c r="D6" s="14" t="s">
        <v>48</v>
      </c>
      <c r="E6" s="14" t="s">
        <v>46</v>
      </c>
      <c r="F6" s="14" t="s">
        <v>51</v>
      </c>
      <c r="G6" s="14" t="s">
        <v>52</v>
      </c>
    </row>
    <row r="7" spans="1:7" ht="42.75" customHeight="1">
      <c r="A7" s="9">
        <v>1</v>
      </c>
      <c r="B7" s="7" t="s">
        <v>40</v>
      </c>
      <c r="C7" s="8">
        <v>314508400</v>
      </c>
      <c r="D7" s="8">
        <f>G7</f>
        <v>286979700</v>
      </c>
      <c r="E7" s="8">
        <v>286979700</v>
      </c>
      <c r="F7" s="8"/>
      <c r="G7" s="8">
        <f>SUM(E7:F7)</f>
        <v>286979700</v>
      </c>
    </row>
    <row r="8" spans="1:7" ht="27" customHeight="1">
      <c r="A8" s="9">
        <v>2</v>
      </c>
      <c r="B8" s="7" t="s">
        <v>21</v>
      </c>
      <c r="C8" s="8">
        <f>SUM(C9:C14)</f>
        <v>191614751</v>
      </c>
      <c r="D8" s="8">
        <f>SUM(D9:D14)</f>
        <v>168007612</v>
      </c>
      <c r="E8" s="8">
        <f>SUM(E9:E14)</f>
        <v>164582000</v>
      </c>
      <c r="F8" s="8">
        <f>SUM(F9:F14)</f>
        <v>3425612</v>
      </c>
      <c r="G8" s="8">
        <f>SUM(G9:G14)</f>
        <v>168007612</v>
      </c>
    </row>
    <row r="9" spans="1:7" ht="21.75" customHeight="1">
      <c r="A9" s="9"/>
      <c r="B9" s="10" t="s">
        <v>27</v>
      </c>
      <c r="C9" s="11">
        <v>70935411</v>
      </c>
      <c r="D9" s="11">
        <f aca="true" t="shared" si="0" ref="D9:D17">G9</f>
        <v>60974137</v>
      </c>
      <c r="E9" s="18">
        <v>59156690</v>
      </c>
      <c r="F9" s="11">
        <v>1817447</v>
      </c>
      <c r="G9" s="11">
        <f aca="true" t="shared" si="1" ref="G9:G17">SUM(E9:F9)</f>
        <v>60974137</v>
      </c>
    </row>
    <row r="10" spans="1:7" ht="39.75" customHeight="1">
      <c r="A10" s="9"/>
      <c r="B10" s="10" t="s">
        <v>24</v>
      </c>
      <c r="C10" s="11">
        <v>16237936</v>
      </c>
      <c r="D10" s="11">
        <f t="shared" si="0"/>
        <v>14229309</v>
      </c>
      <c r="E10" s="18">
        <v>14229309</v>
      </c>
      <c r="F10" s="11"/>
      <c r="G10" s="11">
        <f t="shared" si="1"/>
        <v>14229309</v>
      </c>
    </row>
    <row r="11" spans="1:7" ht="25.5">
      <c r="A11" s="9"/>
      <c r="B11" s="10" t="s">
        <v>16</v>
      </c>
      <c r="C11" s="11">
        <v>24469427</v>
      </c>
      <c r="D11" s="11">
        <f t="shared" si="0"/>
        <v>21401524</v>
      </c>
      <c r="E11" s="18">
        <v>21101498</v>
      </c>
      <c r="F11" s="11">
        <v>300026</v>
      </c>
      <c r="G11" s="11">
        <f t="shared" si="1"/>
        <v>21401524</v>
      </c>
    </row>
    <row r="12" spans="1:7" ht="25.5">
      <c r="A12" s="9"/>
      <c r="B12" s="10" t="s">
        <v>17</v>
      </c>
      <c r="C12" s="11">
        <v>73583926</v>
      </c>
      <c r="D12" s="11">
        <f t="shared" si="0"/>
        <v>65864329</v>
      </c>
      <c r="E12" s="18">
        <v>64662479</v>
      </c>
      <c r="F12" s="11">
        <v>1201850</v>
      </c>
      <c r="G12" s="11">
        <f t="shared" si="1"/>
        <v>65864329</v>
      </c>
    </row>
    <row r="13" spans="1:7" ht="21" customHeight="1">
      <c r="A13" s="9"/>
      <c r="B13" s="9" t="s">
        <v>18</v>
      </c>
      <c r="C13" s="11">
        <v>2869426</v>
      </c>
      <c r="D13" s="11">
        <f t="shared" si="0"/>
        <v>2594498</v>
      </c>
      <c r="E13" s="18">
        <v>2488209</v>
      </c>
      <c r="F13" s="11">
        <v>106289</v>
      </c>
      <c r="G13" s="11">
        <f t="shared" si="1"/>
        <v>2594498</v>
      </c>
    </row>
    <row r="14" spans="1:7" ht="25.5">
      <c r="A14" s="9"/>
      <c r="B14" s="10" t="s">
        <v>20</v>
      </c>
      <c r="C14" s="11">
        <v>3518625</v>
      </c>
      <c r="D14" s="11">
        <f t="shared" si="0"/>
        <v>2943815</v>
      </c>
      <c r="E14" s="18">
        <v>2943815</v>
      </c>
      <c r="F14" s="11"/>
      <c r="G14" s="11">
        <f t="shared" si="1"/>
        <v>2943815</v>
      </c>
    </row>
    <row r="15" spans="1:7" ht="63.75" customHeight="1">
      <c r="A15" s="9">
        <v>3</v>
      </c>
      <c r="B15" s="7" t="s">
        <v>39</v>
      </c>
      <c r="C15" s="8">
        <f>SUM(C16:C17)</f>
        <v>13885275</v>
      </c>
      <c r="D15" s="8">
        <f>SUM(D16:D17)</f>
        <v>13705504</v>
      </c>
      <c r="E15" s="8">
        <f>SUM(E16:E17)</f>
        <v>13705504</v>
      </c>
      <c r="F15" s="8">
        <f>SUM(F16:F17)</f>
        <v>0</v>
      </c>
      <c r="G15" s="8">
        <f>SUM(G16:G17)</f>
        <v>13705504</v>
      </c>
    </row>
    <row r="16" spans="1:7" ht="24" customHeight="1">
      <c r="A16" s="9"/>
      <c r="B16" s="10" t="s">
        <v>27</v>
      </c>
      <c r="C16" s="11">
        <v>2788595</v>
      </c>
      <c r="D16" s="11">
        <f t="shared" si="0"/>
        <v>2761647</v>
      </c>
      <c r="E16" s="18">
        <v>2761647</v>
      </c>
      <c r="F16" s="11"/>
      <c r="G16" s="11">
        <f t="shared" si="1"/>
        <v>2761647</v>
      </c>
    </row>
    <row r="17" spans="1:7" ht="27.75" customHeight="1">
      <c r="A17" s="9"/>
      <c r="B17" s="10" t="s">
        <v>41</v>
      </c>
      <c r="C17" s="11">
        <v>11096680</v>
      </c>
      <c r="D17" s="11">
        <f t="shared" si="0"/>
        <v>10943857</v>
      </c>
      <c r="E17" s="18">
        <v>10943857</v>
      </c>
      <c r="F17" s="11"/>
      <c r="G17" s="11">
        <f t="shared" si="1"/>
        <v>10943857</v>
      </c>
    </row>
    <row r="18" spans="1:7" ht="25.5" customHeight="1">
      <c r="A18" s="6"/>
      <c r="B18" s="6" t="s">
        <v>1</v>
      </c>
      <c r="C18" s="8">
        <f>C7+C8+C15</f>
        <v>520008426</v>
      </c>
      <c r="D18" s="8">
        <f>D7+D8+D15</f>
        <v>468692816</v>
      </c>
      <c r="E18" s="8">
        <f>E7+E8+E15</f>
        <v>465267204</v>
      </c>
      <c r="F18" s="8">
        <f>F7+F8+F15</f>
        <v>3425612</v>
      </c>
      <c r="G18" s="8">
        <f>G7+G8+G15</f>
        <v>468692816</v>
      </c>
    </row>
    <row r="20" spans="2:6" s="15" customFormat="1" ht="21.75" customHeight="1">
      <c r="B20" s="23" t="s">
        <v>23</v>
      </c>
      <c r="C20" s="23"/>
      <c r="F20" s="15" t="s">
        <v>22</v>
      </c>
    </row>
    <row r="22" spans="2:7" ht="14.25" customHeight="1">
      <c r="B22" s="16" t="s">
        <v>44</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1" t="s">
        <v>42</v>
      </c>
      <c r="B1" s="21"/>
      <c r="C1" s="21"/>
      <c r="D1" s="21"/>
      <c r="E1" s="21"/>
      <c r="F1" s="21"/>
      <c r="G1" s="21"/>
    </row>
    <row r="2" spans="1:7" ht="21.75" customHeight="1">
      <c r="A2" s="21" t="str">
        <f>Департамент!B2</f>
        <v>станом на 25.11.2016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25.11.16</v>
      </c>
      <c r="E6" s="14" t="str">
        <f>Департамент!E6</f>
        <v>Проведена оплата видатків з початку року станом на 18.11.16</v>
      </c>
      <c r="F6" s="14" t="str">
        <f>Департамент!F6</f>
        <v>Проведена оплата видатків за період з
18.11.16 - 25.11.16</v>
      </c>
      <c r="G6" s="14" t="str">
        <f>Департамент!G6</f>
        <v>Проведена оплата видатків з початку року станом на 25.11.16</v>
      </c>
    </row>
    <row r="7" spans="1:7" ht="57.75" customHeight="1">
      <c r="A7" s="9">
        <v>1</v>
      </c>
      <c r="B7" s="7" t="s">
        <v>30</v>
      </c>
      <c r="C7" s="8">
        <v>20650000</v>
      </c>
      <c r="D7" s="8">
        <f>G7</f>
        <v>20239700</v>
      </c>
      <c r="E7" s="8">
        <v>20239700</v>
      </c>
      <c r="F7" s="8"/>
      <c r="G7" s="8">
        <f>SUM(E7:F7)</f>
        <v>20239700</v>
      </c>
    </row>
    <row r="8" spans="1:7" ht="55.5" customHeight="1">
      <c r="A8" s="9">
        <v>2</v>
      </c>
      <c r="B8" s="7" t="s">
        <v>35</v>
      </c>
      <c r="C8" s="8">
        <v>4555430</v>
      </c>
      <c r="D8" s="8">
        <f>G8</f>
        <v>4090528</v>
      </c>
      <c r="E8" s="17">
        <v>4090528</v>
      </c>
      <c r="F8" s="8"/>
      <c r="G8" s="8">
        <f>SUM(E8:F8)</f>
        <v>4090528</v>
      </c>
    </row>
    <row r="9" spans="1:7" ht="25.5" customHeight="1">
      <c r="A9" s="6"/>
      <c r="B9" s="6" t="s">
        <v>1</v>
      </c>
      <c r="C9" s="8">
        <f>SUM(C7:C8)</f>
        <v>25205430</v>
      </c>
      <c r="D9" s="8">
        <f>SUM(D7:D8)</f>
        <v>24330228</v>
      </c>
      <c r="E9" s="8">
        <f>SUM(E7:E8)</f>
        <v>24330228</v>
      </c>
      <c r="F9" s="8">
        <f>SUM(F7:F8)</f>
        <v>0</v>
      </c>
      <c r="G9" s="8">
        <f>SUM(G7:G8)</f>
        <v>24330228</v>
      </c>
    </row>
    <row r="11" ht="17.25" customHeight="1">
      <c r="B11" s="1" t="s">
        <v>36</v>
      </c>
    </row>
    <row r="12" spans="2:6" s="15" customFormat="1" ht="28.5" customHeight="1">
      <c r="B12" s="23" t="s">
        <v>23</v>
      </c>
      <c r="C12" s="23"/>
      <c r="F12" s="15" t="s">
        <v>22</v>
      </c>
    </row>
    <row r="14" ht="19.5" customHeight="1">
      <c r="B14" s="16" t="s">
        <v>44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G11" sqref="G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1" t="s">
        <v>43</v>
      </c>
      <c r="B1" s="21"/>
      <c r="C1" s="21"/>
      <c r="D1" s="21"/>
      <c r="E1" s="21"/>
      <c r="F1" s="21"/>
      <c r="G1" s="21"/>
    </row>
    <row r="2" spans="1:7" ht="24" customHeight="1">
      <c r="A2" s="21" t="str">
        <f>Департамент!B2</f>
        <v>станом на 25.11.2016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25.11.16</v>
      </c>
      <c r="E6" s="14" t="str">
        <f>заклади!E6</f>
        <v>Профінансовано з початку року станом на 18.11.16</v>
      </c>
      <c r="F6" s="14" t="str">
        <f>заклади!F6</f>
        <v>Профінансовано за період з
18.11.16 - 25.11.16</v>
      </c>
      <c r="G6" s="14" t="str">
        <f>заклади!G6</f>
        <v>Профінансовано з початку року станом на 25.11.16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3" t="s">
        <v>23</v>
      </c>
      <c r="C13" s="23"/>
      <c r="F13" s="15" t="s">
        <v>22</v>
      </c>
    </row>
    <row r="15" ht="19.5" customHeight="1">
      <c r="B15" s="16" t="s">
        <v>44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1" t="s">
        <v>34</v>
      </c>
      <c r="B1" s="21"/>
      <c r="C1" s="21"/>
      <c r="D1" s="21"/>
      <c r="E1" s="21"/>
      <c r="F1" s="21"/>
      <c r="G1" s="21"/>
    </row>
    <row r="2" spans="1:7" ht="25.5" customHeight="1">
      <c r="A2" s="21" t="str">
        <f>Департамент!B2</f>
        <v>станом на 25.11.2016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25.11.16</v>
      </c>
      <c r="E6" s="14" t="str">
        <f>заклади!E6</f>
        <v>Профінансовано з початку року станом на 18.11.16</v>
      </c>
      <c r="F6" s="14" t="str">
        <f>заклади!F6</f>
        <v>Профінансовано за період з
18.11.16 - 25.11.16</v>
      </c>
      <c r="G6" s="14" t="str">
        <f>заклади!G6</f>
        <v>Профінансовано з початку року станом на 25.11.16</v>
      </c>
    </row>
    <row r="7" spans="1:7" ht="57.75" customHeight="1">
      <c r="A7" s="9">
        <v>1</v>
      </c>
      <c r="B7" s="7" t="s">
        <v>32</v>
      </c>
      <c r="C7" s="8">
        <v>97500</v>
      </c>
      <c r="D7" s="8">
        <f>G7</f>
        <v>75445</v>
      </c>
      <c r="E7" s="8">
        <v>75445</v>
      </c>
      <c r="F7" s="8"/>
      <c r="G7" s="8">
        <f>SUM(E7:F7)</f>
        <v>75445</v>
      </c>
    </row>
    <row r="8" spans="1:7" ht="25.5" customHeight="1">
      <c r="A8" s="6"/>
      <c r="B8" s="6" t="s">
        <v>1</v>
      </c>
      <c r="C8" s="8">
        <f>SUM(C7:C7)</f>
        <v>97500</v>
      </c>
      <c r="D8" s="8">
        <f>SUM(D7:D7)</f>
        <v>75445</v>
      </c>
      <c r="E8" s="8">
        <f>SUM(E7:E7)</f>
        <v>75445</v>
      </c>
      <c r="F8" s="8">
        <f>SUM(F7:F7)</f>
        <v>0</v>
      </c>
      <c r="G8" s="8">
        <f>SUM(G7:G7)</f>
        <v>75445</v>
      </c>
    </row>
    <row r="10" ht="17.25" customHeight="1">
      <c r="B10" s="1" t="s">
        <v>33</v>
      </c>
    </row>
    <row r="11" spans="2:6" s="15" customFormat="1" ht="28.5" customHeight="1">
      <c r="B11" s="23" t="s">
        <v>23</v>
      </c>
      <c r="C11" s="23"/>
      <c r="F11" s="15" t="s">
        <v>22</v>
      </c>
    </row>
    <row r="13" ht="19.5" customHeight="1">
      <c r="B13" s="16" t="s">
        <v>44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2016-11-28T07:34:04Z</cp:lastPrinted>
  <dcterms:created xsi:type="dcterms:W3CDTF">2015-02-14T08:50:44Z</dcterms:created>
  <dcterms:modified xsi:type="dcterms:W3CDTF">2016-11-28T07:34:40Z</dcterms:modified>
  <cp:category/>
  <cp:version/>
  <cp:contentType/>
  <cp:contentStatus/>
</cp:coreProperties>
</file>