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0"/>
  </bookViews>
  <sheets>
    <sheet name="Департамент" sheetId="1" r:id="rId1"/>
    <sheet name="заклади" sheetId="2" r:id="rId2"/>
    <sheet name="райони-Програма" sheetId="3" r:id="rId3"/>
    <sheet name="райони-Осв.суб." sheetId="4" r:id="rId4"/>
    <sheet name="збільшен.Осв.суб." sheetId="5" r:id="rId5"/>
    <sheet name="метро ВНЗ" sheetId="6" r:id="rId6"/>
  </sheets>
  <definedNames/>
  <calcPr fullCalcOnLoad="1"/>
</workbook>
</file>

<file path=xl/sharedStrings.xml><?xml version="1.0" encoding="utf-8"?>
<sst xmlns="http://schemas.openxmlformats.org/spreadsheetml/2006/main" count="106" uniqueCount="58">
  <si>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</si>
  <si>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</si>
  <si>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</si>
  <si>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</si>
  <si>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</si>
  <si>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</si>
  <si>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</si>
  <si>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</si>
  <si>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</si>
  <si>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</si>
  <si>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</si>
  <si>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</si>
  <si>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</si>
  <si>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</si>
  <si>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</si>
  <si>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</si>
  <si>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</si>
  <si>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</si>
  <si>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</si>
  <si>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</si>
  <si>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</si>
  <si>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</si>
  <si>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     Загальноосвітні навчальні заклади обласного підпорядкування 
     (дошкільні підрозділи НВК)</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</si>
  <si>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</si>
  <si>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</si>
  <si>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</si>
  <si>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</si>
  <si>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</si>
  <si>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</si>
  <si>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</si>
  <si>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</si>
  <si>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</si>
  <si>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</si>
  <si>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</si>
  <si>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</si>
  <si>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</si>
  <si>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</si>
  <si>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2016 року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</si>
  <si>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</si>
  <si>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 xml:space="preserve">     Загальноосвітні навчальні заклади обласного підпорядкування (інтернатні заклади)</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</si>
  <si>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</si>
  <si>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на 01.01.2016 року</t>
    </r>
  </si>
  <si>
    <t>Ковальова 705 03 23</t>
  </si>
  <si>
    <r>
      <t xml:space="preserve">Видатки споживання (поточні)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</si>
  <si>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бюджетів міст обласного значення, обласного бюджету за рахунок збільшення освітньої субвенції 
на видатки споживання,на оновлення матеріально-технічної бази, на оснащення загальноосвітніх навчальних закладів та опорних закладів засобами навчання, у тому числі кабінетами хімії, біології, фізики, географії, математики, навчальними комп'ютерними комплексами з мультимедійними засобами навчання, впровадження енергозберігаючих технологій, на придбання шкільних автобусів на виконання Розпоряджень ХОДА від 25.11.2016 № 544 "Про розподіл субвенції з державного бюджету місцевим бюджетам"</t>
    </r>
  </si>
  <si>
    <r>
      <t xml:space="preserve">Видатки та придбання шкільних автобусів
</t>
    </r>
    <r>
      <rPr>
        <sz val="10"/>
        <rFont val="Arial"/>
        <family val="2"/>
      </rPr>
      <t>Обласний бюджет</t>
    </r>
  </si>
  <si>
    <r>
      <t xml:space="preserve">Видатки на оснащення ЗНЗ засобами навчання
</t>
    </r>
    <r>
      <rPr>
        <sz val="10"/>
        <rFont val="Arial"/>
        <family val="2"/>
      </rPr>
      <t>Обласний бюджет</t>
    </r>
  </si>
  <si>
    <t>Примітка: розпорядники субвенції - райони Харківської області</t>
  </si>
  <si>
    <t>Заступник Директора Департаменту науки і освіти -
начальник управління освіти і науки</t>
  </si>
  <si>
    <t>В.В. Ігнатьєв</t>
  </si>
  <si>
    <t>Проведена оплата видатків з початку року станом на 23.12.16</t>
  </si>
  <si>
    <t>Профінансовано з початку року станом на 23.12.16</t>
  </si>
  <si>
    <t>станом на 28.12.2016 р.</t>
  </si>
  <si>
    <t>Відкрито асигнувань з початку року станом на 28.12.16</t>
  </si>
  <si>
    <t>Проведена оплата видатків за період з
23.12.16 - 28.12.16</t>
  </si>
  <si>
    <t>Проведена оплата видатків з початку року станом на 28.12.16</t>
  </si>
  <si>
    <t>Профінансовано за період з
23.12.16 - 28.12.16</t>
  </si>
  <si>
    <t>Профінансовано з початку року станом на 28.12.16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</si>
</sst>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1">
      <selection activeCell="D9" sqref="D9"/>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2" t="s">
        <v>23</v>
      </c>
      <c r="B1" s="22"/>
      <c r="C1" s="22"/>
      <c r="D1" s="22"/>
      <c r="E1" s="22"/>
      <c r="F1" s="22"/>
      <c r="G1" s="22"/>
    </row>
    <row r="2" spans="1:7" ht="16.5" customHeight="1">
      <c r="A2" s="19"/>
      <c r="B2" s="22" t="s">
        <v>52</v>
      </c>
      <c r="C2" s="22"/>
      <c r="D2" s="22"/>
      <c r="E2" s="22"/>
      <c r="F2" s="22"/>
      <c r="G2" s="22"/>
    </row>
    <row r="3" spans="1:7" ht="17.25" customHeight="1">
      <c r="A3" s="2"/>
      <c r="B3" s="13" t="s">
        <v>13</v>
      </c>
      <c r="C3" s="2"/>
      <c r="D3" s="2"/>
      <c r="E3" s="2"/>
      <c r="F3" s="2"/>
      <c r="G3" s="2"/>
    </row>
    <row r="4" spans="1:7" ht="17.25" customHeight="1">
      <c r="A4" s="2"/>
      <c r="B4" s="23" t="s">
        <v>14</v>
      </c>
      <c r="C4" s="23"/>
      <c r="D4" s="23"/>
      <c r="E4" s="23"/>
      <c r="F4" s="2"/>
      <c r="G4" s="2"/>
    </row>
    <row r="5" ht="12.75">
      <c r="G5" s="3" t="s">
        <v>6</v>
      </c>
    </row>
    <row r="6" spans="1:7" ht="60">
      <c r="A6" s="4" t="s">
        <v>0</v>
      </c>
      <c r="B6" s="5" t="s">
        <v>5</v>
      </c>
      <c r="C6" s="14" t="s">
        <v>27</v>
      </c>
      <c r="D6" s="14" t="s">
        <v>53</v>
      </c>
      <c r="E6" s="14" t="s">
        <v>50</v>
      </c>
      <c r="F6" s="14" t="s">
        <v>54</v>
      </c>
      <c r="G6" s="14" t="s">
        <v>55</v>
      </c>
    </row>
    <row r="7" spans="1:7" ht="27.75" customHeight="1">
      <c r="A7" s="6">
        <v>1</v>
      </c>
      <c r="B7" s="7" t="s">
        <v>4</v>
      </c>
      <c r="C7" s="8">
        <f>SUM(C8:C12)</f>
        <v>2512790</v>
      </c>
      <c r="D7" s="8">
        <f>SUM(D8:D12)</f>
        <v>2512790</v>
      </c>
      <c r="E7" s="8">
        <f>SUM(E8:E12)</f>
        <v>2353544.5</v>
      </c>
      <c r="F7" s="8">
        <f>SUM(F8:F12)</f>
        <v>159125.44</v>
      </c>
      <c r="G7" s="8">
        <f>SUM(G8:G12)</f>
        <v>2512669.94</v>
      </c>
    </row>
    <row r="8" spans="1:7" ht="12.75">
      <c r="A8" s="9"/>
      <c r="B8" s="10" t="s">
        <v>2</v>
      </c>
      <c r="C8" s="11">
        <v>2168360</v>
      </c>
      <c r="D8" s="11">
        <v>2168360</v>
      </c>
      <c r="E8" s="11">
        <v>2024368</v>
      </c>
      <c r="F8" s="11">
        <v>143992</v>
      </c>
      <c r="G8" s="11">
        <f>SUM(E8:F8)</f>
        <v>2168360</v>
      </c>
    </row>
    <row r="9" spans="1:7" ht="12.75">
      <c r="A9" s="9"/>
      <c r="B9" s="12" t="s">
        <v>10</v>
      </c>
      <c r="C9" s="11">
        <v>1630</v>
      </c>
      <c r="D9" s="11">
        <v>1630</v>
      </c>
      <c r="E9" s="11">
        <v>1630</v>
      </c>
      <c r="F9" s="11"/>
      <c r="G9" s="11">
        <f>SUM(E9:F9)</f>
        <v>1630</v>
      </c>
    </row>
    <row r="10" spans="1:7" ht="12.75">
      <c r="A10" s="9"/>
      <c r="B10" s="12" t="s">
        <v>11</v>
      </c>
      <c r="C10" s="11">
        <v>341120</v>
      </c>
      <c r="D10" s="11">
        <v>341120</v>
      </c>
      <c r="E10" s="11">
        <v>325986.5</v>
      </c>
      <c r="F10" s="11">
        <v>15133.44</v>
      </c>
      <c r="G10" s="11">
        <f>SUM(E10:F10)</f>
        <v>341119.94</v>
      </c>
    </row>
    <row r="11" spans="1:7" ht="12.75">
      <c r="A11" s="9"/>
      <c r="B11" s="10" t="s">
        <v>3</v>
      </c>
      <c r="C11" s="11">
        <v>1680</v>
      </c>
      <c r="D11" s="11">
        <v>1680</v>
      </c>
      <c r="E11" s="11">
        <v>1560</v>
      </c>
      <c r="F11" s="11"/>
      <c r="G11" s="11">
        <f>SUM(E11:F11)</f>
        <v>1560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708000</v>
      </c>
      <c r="D14" s="8">
        <f>SUM(D15:D18)</f>
        <v>708000</v>
      </c>
      <c r="E14" s="8">
        <f>SUM(E15:E18)</f>
        <v>671000</v>
      </c>
      <c r="F14" s="8">
        <f>SUM(F15:F18)</f>
        <v>0</v>
      </c>
      <c r="G14" s="8">
        <f>SUM(G15:G18)</f>
        <v>671000</v>
      </c>
    </row>
    <row r="15" spans="1:7" ht="20.25" customHeight="1">
      <c r="A15" s="9"/>
      <c r="B15" s="10" t="s">
        <v>9</v>
      </c>
      <c r="C15" s="11">
        <v>240000</v>
      </c>
      <c r="D15" s="11">
        <v>240000</v>
      </c>
      <c r="E15" s="11">
        <v>223000</v>
      </c>
      <c r="F15" s="11"/>
      <c r="G15" s="11">
        <f>SUM(E15:F15)</f>
        <v>223000</v>
      </c>
    </row>
    <row r="16" spans="1:7" ht="25.5">
      <c r="A16" s="9"/>
      <c r="B16" s="10" t="s">
        <v>7</v>
      </c>
      <c r="C16" s="11">
        <v>228000</v>
      </c>
      <c r="D16" s="11">
        <v>228000</v>
      </c>
      <c r="E16" s="11">
        <v>208000</v>
      </c>
      <c r="F16" s="11"/>
      <c r="G16" s="11">
        <f>SUM(E16:F16)</f>
        <v>208000</v>
      </c>
    </row>
    <row r="17" spans="1:7" ht="25.5">
      <c r="A17" s="9"/>
      <c r="B17" s="10" t="s">
        <v>8</v>
      </c>
      <c r="C17" s="11">
        <v>240000</v>
      </c>
      <c r="D17" s="11">
        <v>240000</v>
      </c>
      <c r="E17" s="11">
        <v>240000</v>
      </c>
      <c r="F17" s="11"/>
      <c r="G17" s="11">
        <f>SUM(E17:F17)</f>
        <v>240000</v>
      </c>
    </row>
    <row r="18" spans="1:7" ht="25.5" hidden="1">
      <c r="A18" s="9"/>
      <c r="B18" s="10" t="s">
        <v>19</v>
      </c>
      <c r="C18" s="11"/>
      <c r="D18" s="11">
        <f>G18</f>
        <v>0</v>
      </c>
      <c r="E18" s="11"/>
      <c r="F18" s="11"/>
      <c r="G18" s="11">
        <f>SUM(E18:F18)</f>
        <v>0</v>
      </c>
    </row>
    <row r="19" spans="1:7" ht="21.75" customHeight="1">
      <c r="A19" s="6"/>
      <c r="B19" s="6" t="s">
        <v>1</v>
      </c>
      <c r="C19" s="8">
        <f>C7+C14</f>
        <v>3220790</v>
      </c>
      <c r="D19" s="8">
        <f>D7+D14</f>
        <v>3220790</v>
      </c>
      <c r="E19" s="8">
        <f>E7+E14</f>
        <v>3024544.5</v>
      </c>
      <c r="F19" s="8">
        <f>F7+F14</f>
        <v>159125.44</v>
      </c>
      <c r="G19" s="8">
        <f>G7+G14</f>
        <v>3183669.94</v>
      </c>
    </row>
    <row r="21" spans="2:6" s="15" customFormat="1" ht="33.75" customHeight="1">
      <c r="B21" s="24" t="s">
        <v>48</v>
      </c>
      <c r="C21" s="24"/>
      <c r="F21" s="15" t="s">
        <v>49</v>
      </c>
    </row>
    <row r="23" ht="19.5" customHeight="1">
      <c r="B23" s="16" t="s">
        <v>42</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7">
      <selection activeCell="F14" sqref="F14"/>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2" t="s">
        <v>26</v>
      </c>
      <c r="B1" s="22"/>
      <c r="C1" s="22"/>
      <c r="D1" s="22"/>
      <c r="E1" s="22"/>
      <c r="F1" s="22"/>
      <c r="G1" s="22"/>
    </row>
    <row r="2" spans="1:7" ht="21" customHeight="1">
      <c r="A2" s="22" t="str">
        <f>Департамент!B2</f>
        <v>станом на 28.12.2016 р.</v>
      </c>
      <c r="B2" s="22"/>
      <c r="C2" s="22"/>
      <c r="D2" s="22"/>
      <c r="E2" s="22"/>
      <c r="F2" s="22"/>
      <c r="G2" s="22"/>
    </row>
    <row r="3" spans="2:5" ht="20.25" customHeight="1">
      <c r="B3" s="13" t="s">
        <v>13</v>
      </c>
      <c r="C3" s="2"/>
      <c r="D3" s="2"/>
      <c r="E3" s="2"/>
    </row>
    <row r="4" spans="2:5" ht="15.75" customHeight="1">
      <c r="B4" s="23" t="s">
        <v>14</v>
      </c>
      <c r="C4" s="23"/>
      <c r="D4" s="23"/>
      <c r="E4" s="23"/>
    </row>
    <row r="5" ht="12.75">
      <c r="G5" s="3" t="s">
        <v>6</v>
      </c>
    </row>
    <row r="6" spans="1:7" ht="51" customHeight="1">
      <c r="A6" s="14" t="s">
        <v>0</v>
      </c>
      <c r="B6" s="21" t="s">
        <v>5</v>
      </c>
      <c r="C6" s="14" t="s">
        <v>24</v>
      </c>
      <c r="D6" s="14" t="s">
        <v>53</v>
      </c>
      <c r="E6" s="14" t="s">
        <v>51</v>
      </c>
      <c r="F6" s="14" t="s">
        <v>56</v>
      </c>
      <c r="G6" s="14" t="s">
        <v>57</v>
      </c>
    </row>
    <row r="7" spans="1:7" ht="42.75" customHeight="1">
      <c r="A7" s="9">
        <v>1</v>
      </c>
      <c r="B7" s="7" t="s">
        <v>38</v>
      </c>
      <c r="C7" s="8">
        <v>314508400</v>
      </c>
      <c r="D7" s="8">
        <f>G7</f>
        <v>314508400</v>
      </c>
      <c r="E7" s="8">
        <v>314508400</v>
      </c>
      <c r="F7" s="8"/>
      <c r="G7" s="8">
        <f>SUM(E7:F7)</f>
        <v>314508400</v>
      </c>
    </row>
    <row r="8" spans="1:7" ht="27" customHeight="1">
      <c r="A8" s="9">
        <v>2</v>
      </c>
      <c r="B8" s="7" t="s">
        <v>21</v>
      </c>
      <c r="C8" s="8">
        <f>SUM(C9:C14)</f>
        <v>191750751</v>
      </c>
      <c r="D8" s="8">
        <f>SUM(D9:D14)</f>
        <v>191739698</v>
      </c>
      <c r="E8" s="8">
        <f>SUM(E9:E14)</f>
        <v>191739698</v>
      </c>
      <c r="F8" s="8">
        <f>SUM(F9:F14)</f>
        <v>0</v>
      </c>
      <c r="G8" s="8">
        <f>SUM(G9:G14)</f>
        <v>191739698</v>
      </c>
    </row>
    <row r="9" spans="1:7" ht="21.75" customHeight="1">
      <c r="A9" s="9"/>
      <c r="B9" s="10" t="s">
        <v>25</v>
      </c>
      <c r="C9" s="11">
        <v>70935411</v>
      </c>
      <c r="D9" s="11">
        <f aca="true" t="shared" si="0" ref="D9:D17">G9</f>
        <v>70935411</v>
      </c>
      <c r="E9" s="18">
        <v>70935411</v>
      </c>
      <c r="F9" s="11"/>
      <c r="G9" s="11">
        <f aca="true" t="shared" si="1" ref="G9:G17">SUM(E9:F9)</f>
        <v>70935411</v>
      </c>
    </row>
    <row r="10" spans="1:7" ht="39.75" customHeight="1">
      <c r="A10" s="9"/>
      <c r="B10" s="10" t="s">
        <v>22</v>
      </c>
      <c r="C10" s="11">
        <v>16237936</v>
      </c>
      <c r="D10" s="11">
        <f t="shared" si="0"/>
        <v>16237936</v>
      </c>
      <c r="E10" s="18">
        <v>16237936</v>
      </c>
      <c r="F10" s="11"/>
      <c r="G10" s="11">
        <f t="shared" si="1"/>
        <v>16237936</v>
      </c>
    </row>
    <row r="11" spans="1:7" ht="25.5">
      <c r="A11" s="9"/>
      <c r="B11" s="10" t="s">
        <v>16</v>
      </c>
      <c r="C11" s="11">
        <v>24469427</v>
      </c>
      <c r="D11" s="11">
        <f t="shared" si="0"/>
        <v>24469427</v>
      </c>
      <c r="E11" s="18">
        <v>24469427</v>
      </c>
      <c r="F11" s="11"/>
      <c r="G11" s="11">
        <f t="shared" si="1"/>
        <v>24469427</v>
      </c>
    </row>
    <row r="12" spans="1:7" ht="25.5">
      <c r="A12" s="9"/>
      <c r="B12" s="10" t="s">
        <v>17</v>
      </c>
      <c r="C12" s="11">
        <v>73583926</v>
      </c>
      <c r="D12" s="11">
        <f t="shared" si="0"/>
        <v>73583926</v>
      </c>
      <c r="E12" s="18">
        <v>73583926</v>
      </c>
      <c r="F12" s="11"/>
      <c r="G12" s="11">
        <f t="shared" si="1"/>
        <v>73583926</v>
      </c>
    </row>
    <row r="13" spans="1:7" ht="21" customHeight="1">
      <c r="A13" s="9"/>
      <c r="B13" s="9" t="s">
        <v>18</v>
      </c>
      <c r="C13" s="11">
        <v>2869426</v>
      </c>
      <c r="D13" s="11">
        <f t="shared" si="0"/>
        <v>2869426</v>
      </c>
      <c r="E13" s="18">
        <v>2869426</v>
      </c>
      <c r="F13" s="11"/>
      <c r="G13" s="11">
        <f t="shared" si="1"/>
        <v>2869426</v>
      </c>
    </row>
    <row r="14" spans="1:7" ht="25.5">
      <c r="A14" s="9"/>
      <c r="B14" s="10" t="s">
        <v>20</v>
      </c>
      <c r="C14" s="11">
        <v>3654625</v>
      </c>
      <c r="D14" s="11">
        <f t="shared" si="0"/>
        <v>3643572</v>
      </c>
      <c r="E14" s="18">
        <v>3643572</v>
      </c>
      <c r="F14" s="11"/>
      <c r="G14" s="11">
        <f t="shared" si="1"/>
        <v>3643572</v>
      </c>
    </row>
    <row r="15" spans="1:7" ht="63.75" customHeight="1">
      <c r="A15" s="9">
        <v>3</v>
      </c>
      <c r="B15" s="7" t="s">
        <v>37</v>
      </c>
      <c r="C15" s="8">
        <f>SUM(C16:C17)</f>
        <v>13885275</v>
      </c>
      <c r="D15" s="8">
        <f>SUM(D16:D17)</f>
        <v>13858327</v>
      </c>
      <c r="E15" s="8">
        <f>SUM(E16:E17)</f>
        <v>13705504</v>
      </c>
      <c r="F15" s="8">
        <f>SUM(F16:F17)</f>
        <v>152823</v>
      </c>
      <c r="G15" s="8">
        <f>SUM(G16:G17)</f>
        <v>13858327</v>
      </c>
    </row>
    <row r="16" spans="1:7" ht="24" customHeight="1">
      <c r="A16" s="9"/>
      <c r="B16" s="10" t="s">
        <v>25</v>
      </c>
      <c r="C16" s="11">
        <v>2788595</v>
      </c>
      <c r="D16" s="11">
        <f t="shared" si="0"/>
        <v>2761647</v>
      </c>
      <c r="E16" s="18">
        <v>2761647</v>
      </c>
      <c r="F16" s="11"/>
      <c r="G16" s="11">
        <f t="shared" si="1"/>
        <v>2761647</v>
      </c>
    </row>
    <row r="17" spans="1:7" ht="27.75" customHeight="1">
      <c r="A17" s="9"/>
      <c r="B17" s="10" t="s">
        <v>39</v>
      </c>
      <c r="C17" s="11">
        <v>11096680</v>
      </c>
      <c r="D17" s="11">
        <f t="shared" si="0"/>
        <v>11096680</v>
      </c>
      <c r="E17" s="18">
        <v>10943857</v>
      </c>
      <c r="F17" s="11">
        <v>152823</v>
      </c>
      <c r="G17" s="11">
        <f t="shared" si="1"/>
        <v>11096680</v>
      </c>
    </row>
    <row r="18" spans="1:7" ht="25.5" customHeight="1">
      <c r="A18" s="6"/>
      <c r="B18" s="6" t="s">
        <v>1</v>
      </c>
      <c r="C18" s="8">
        <f>C7+C8+C15</f>
        <v>520144426</v>
      </c>
      <c r="D18" s="8">
        <f>D7+D8+D15</f>
        <v>520106425</v>
      </c>
      <c r="E18" s="8">
        <f>E7+E8+E15</f>
        <v>519953602</v>
      </c>
      <c r="F18" s="8">
        <f>F7+F8+F15</f>
        <v>152823</v>
      </c>
      <c r="G18" s="8">
        <f>G7+G8+G15</f>
        <v>520106425</v>
      </c>
    </row>
    <row r="20" spans="2:6" s="15" customFormat="1" ht="30.75" customHeight="1">
      <c r="B20" s="24" t="s">
        <v>48</v>
      </c>
      <c r="C20" s="24"/>
      <c r="F20" s="15" t="s">
        <v>49</v>
      </c>
    </row>
    <row r="21" ht="6.75" customHeight="1"/>
    <row r="22" spans="2:7" ht="14.25" customHeight="1">
      <c r="B22" s="16" t="s">
        <v>42</v>
      </c>
      <c r="G22" s="20"/>
    </row>
  </sheetData>
  <mergeCells count="4">
    <mergeCell ref="A1:G1"/>
    <mergeCell ref="B4:E4"/>
    <mergeCell ref="B20:C20"/>
    <mergeCell ref="A2:G2"/>
  </mergeCells>
  <printOptions/>
  <pageMargins left="0.3937007874015748" right="0" top="0.1968503937007874" bottom="0" header="0.5118110236220472" footer="0.511811023622047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4">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2" t="s">
        <v>40</v>
      </c>
      <c r="B1" s="22"/>
      <c r="C1" s="22"/>
      <c r="D1" s="22"/>
      <c r="E1" s="22"/>
      <c r="F1" s="22"/>
      <c r="G1" s="22"/>
    </row>
    <row r="2" spans="1:7" ht="21.75" customHeight="1">
      <c r="A2" s="22" t="str">
        <f>Департамент!B2</f>
        <v>станом на 28.12.2016 р.</v>
      </c>
      <c r="B2" s="22"/>
      <c r="C2" s="22"/>
      <c r="D2" s="22"/>
      <c r="E2" s="22"/>
      <c r="F2" s="22"/>
      <c r="G2" s="22"/>
    </row>
    <row r="3" spans="2:5" ht="28.5" customHeight="1">
      <c r="B3" s="13" t="s">
        <v>13</v>
      </c>
      <c r="C3" s="2"/>
      <c r="D3" s="2"/>
      <c r="E3" s="2"/>
    </row>
    <row r="4" spans="2:5" ht="15.75" customHeight="1">
      <c r="B4" s="23" t="s">
        <v>14</v>
      </c>
      <c r="C4" s="23"/>
      <c r="D4" s="23"/>
      <c r="E4" s="23"/>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28.12.16</v>
      </c>
      <c r="E6" s="14" t="str">
        <f>Департамент!E6</f>
        <v>Проведена оплата видатків з початку року станом на 23.12.16</v>
      </c>
      <c r="F6" s="14" t="str">
        <f>Департамент!F6</f>
        <v>Проведена оплата видатків за період з
23.12.16 - 28.12.16</v>
      </c>
      <c r="G6" s="14" t="str">
        <f>Департамент!G6</f>
        <v>Проведена оплата видатків з початку року станом на 28.12.16</v>
      </c>
    </row>
    <row r="7" spans="1:7" ht="57.75" customHeight="1">
      <c r="A7" s="9">
        <v>1</v>
      </c>
      <c r="B7" s="7" t="s">
        <v>28</v>
      </c>
      <c r="C7" s="8">
        <v>20650000</v>
      </c>
      <c r="D7" s="8">
        <f>G7</f>
        <v>20649700</v>
      </c>
      <c r="E7" s="8">
        <v>20489700</v>
      </c>
      <c r="F7" s="8">
        <v>160000</v>
      </c>
      <c r="G7" s="8">
        <f>SUM(E7:F7)</f>
        <v>20649700</v>
      </c>
    </row>
    <row r="8" spans="1:7" ht="55.5" customHeight="1">
      <c r="A8" s="9">
        <v>2</v>
      </c>
      <c r="B8" s="7" t="s">
        <v>33</v>
      </c>
      <c r="C8" s="8">
        <v>4555430</v>
      </c>
      <c r="D8" s="8">
        <f>G8</f>
        <v>4546519</v>
      </c>
      <c r="E8" s="17">
        <v>4546519</v>
      </c>
      <c r="F8" s="8"/>
      <c r="G8" s="8">
        <f>SUM(E8:F8)</f>
        <v>4546519</v>
      </c>
    </row>
    <row r="9" spans="1:7" ht="25.5" customHeight="1">
      <c r="A9" s="6"/>
      <c r="B9" s="6" t="s">
        <v>1</v>
      </c>
      <c r="C9" s="8">
        <f>SUM(C7:C8)</f>
        <v>25205430</v>
      </c>
      <c r="D9" s="8">
        <f>SUM(D7:D8)</f>
        <v>25196219</v>
      </c>
      <c r="E9" s="8">
        <f>SUM(E7:E8)</f>
        <v>25036219</v>
      </c>
      <c r="F9" s="8">
        <f>SUM(F7:F8)</f>
        <v>160000</v>
      </c>
      <c r="G9" s="8">
        <f>SUM(G7:G8)</f>
        <v>25196219</v>
      </c>
    </row>
    <row r="11" ht="17.25" customHeight="1">
      <c r="B11" s="1" t="s">
        <v>34</v>
      </c>
    </row>
    <row r="12" spans="2:6" s="15" customFormat="1" ht="51.75" customHeight="1">
      <c r="B12" s="24" t="s">
        <v>48</v>
      </c>
      <c r="C12" s="24"/>
      <c r="F12" s="15" t="s">
        <v>49</v>
      </c>
    </row>
    <row r="14" ht="19.5" customHeight="1">
      <c r="B14" s="16" t="s">
        <v>42</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A13" sqref="A13:IV1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2" t="s">
        <v>41</v>
      </c>
      <c r="B1" s="22"/>
      <c r="C1" s="22"/>
      <c r="D1" s="22"/>
      <c r="E1" s="22"/>
      <c r="F1" s="22"/>
      <c r="G1" s="22"/>
    </row>
    <row r="2" spans="1:7" ht="24" customHeight="1">
      <c r="A2" s="22" t="str">
        <f>Департамент!B2</f>
        <v>станом на 28.12.2016 р.</v>
      </c>
      <c r="B2" s="22"/>
      <c r="C2" s="22"/>
      <c r="D2" s="22"/>
      <c r="E2" s="22"/>
      <c r="F2" s="22"/>
      <c r="G2" s="22"/>
    </row>
    <row r="3" spans="2:5" ht="28.5" customHeight="1">
      <c r="B3" s="13" t="s">
        <v>13</v>
      </c>
      <c r="C3" s="2"/>
      <c r="D3" s="2"/>
      <c r="E3" s="2"/>
    </row>
    <row r="4" spans="2:5" ht="15.75" customHeight="1">
      <c r="B4" s="23" t="s">
        <v>14</v>
      </c>
      <c r="C4" s="23"/>
      <c r="D4" s="23"/>
      <c r="E4" s="23"/>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28.12.16</v>
      </c>
      <c r="E6" s="14" t="str">
        <f>заклади!E6</f>
        <v>Профінансовано з початку року станом на 23.12.16</v>
      </c>
      <c r="F6" s="14" t="str">
        <f>заклади!F6</f>
        <v>Профінансовано за період з
23.12.16 - 28.12.16</v>
      </c>
      <c r="G6" s="14" t="str">
        <f>заклади!G6</f>
        <v>Профінансовано з початку року станом на 28.12.16</v>
      </c>
    </row>
    <row r="7" spans="1:7" ht="37.5" customHeight="1">
      <c r="A7" s="9">
        <v>1</v>
      </c>
      <c r="B7" s="7" t="s">
        <v>29</v>
      </c>
      <c r="C7" s="8">
        <v>4341500</v>
      </c>
      <c r="D7" s="8">
        <f>G7</f>
        <v>4341500</v>
      </c>
      <c r="E7" s="8">
        <v>4341500</v>
      </c>
      <c r="F7" s="8"/>
      <c r="G7" s="8">
        <f>SUM(E7:F7)</f>
        <v>4341500</v>
      </c>
    </row>
    <row r="8" spans="1:7" ht="25.5">
      <c r="A8" s="9">
        <v>2</v>
      </c>
      <c r="B8" s="7" t="s">
        <v>35</v>
      </c>
      <c r="C8" s="8">
        <v>7034400</v>
      </c>
      <c r="D8" s="8">
        <f>G8</f>
        <v>7034400</v>
      </c>
      <c r="E8" s="17">
        <v>7034400</v>
      </c>
      <c r="F8" s="8"/>
      <c r="G8" s="8">
        <f>SUM(E8:F8)</f>
        <v>7034400</v>
      </c>
    </row>
    <row r="9" spans="1:7" ht="25.5">
      <c r="A9" s="9">
        <v>3</v>
      </c>
      <c r="B9" s="7" t="s">
        <v>36</v>
      </c>
      <c r="C9" s="8">
        <v>21000000</v>
      </c>
      <c r="D9" s="8">
        <f>G9</f>
        <v>21000000</v>
      </c>
      <c r="E9" s="17">
        <v>21000000</v>
      </c>
      <c r="F9" s="8"/>
      <c r="G9" s="8">
        <f>SUM(E9:F9)</f>
        <v>21000000</v>
      </c>
    </row>
    <row r="10" spans="1:7" ht="25.5" customHeight="1">
      <c r="A10" s="6"/>
      <c r="B10" s="6" t="s">
        <v>1</v>
      </c>
      <c r="C10" s="8">
        <f>SUM(C7:C9)</f>
        <v>32375900</v>
      </c>
      <c r="D10" s="8">
        <f>SUM(D7:D9)</f>
        <v>32375900</v>
      </c>
      <c r="E10" s="8">
        <f>SUM(E7:E9)</f>
        <v>32375900</v>
      </c>
      <c r="F10" s="8">
        <f>SUM(F7:F9)</f>
        <v>0</v>
      </c>
      <c r="G10" s="8">
        <f>SUM(G7:G9)</f>
        <v>32375900</v>
      </c>
    </row>
    <row r="12" ht="17.25" customHeight="1">
      <c r="B12" s="1" t="s">
        <v>34</v>
      </c>
    </row>
    <row r="13" spans="2:6" s="15" customFormat="1" ht="43.5" customHeight="1">
      <c r="B13" s="24" t="s">
        <v>48</v>
      </c>
      <c r="C13" s="24"/>
      <c r="F13" s="15" t="s">
        <v>49</v>
      </c>
    </row>
    <row r="15" ht="19.5" customHeight="1">
      <c r="B15" s="16" t="s">
        <v>42</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5"/>
  <sheetViews>
    <sheetView workbookViewId="0" topLeftCell="A1">
      <selection activeCell="F9" sqref="F9"/>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8" customHeight="1">
      <c r="A1" s="22" t="s">
        <v>44</v>
      </c>
      <c r="B1" s="22"/>
      <c r="C1" s="22"/>
      <c r="D1" s="22"/>
      <c r="E1" s="22"/>
      <c r="F1" s="22"/>
      <c r="G1" s="22"/>
    </row>
    <row r="2" spans="1:7" ht="24" customHeight="1">
      <c r="A2" s="22" t="str">
        <f>заклади!A2</f>
        <v>станом на 28.12.2016 р.</v>
      </c>
      <c r="B2" s="22"/>
      <c r="C2" s="22"/>
      <c r="D2" s="22"/>
      <c r="E2" s="22"/>
      <c r="F2" s="22"/>
      <c r="G2" s="22"/>
    </row>
    <row r="3" spans="2:5" ht="28.5" customHeight="1">
      <c r="B3" s="13" t="s">
        <v>13</v>
      </c>
      <c r="C3" s="2"/>
      <c r="D3" s="2"/>
      <c r="E3" s="2"/>
    </row>
    <row r="4" spans="2:5" ht="15.75" customHeight="1">
      <c r="B4" s="23" t="s">
        <v>14</v>
      </c>
      <c r="C4" s="23"/>
      <c r="D4" s="23"/>
      <c r="E4" s="23"/>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28.12.16</v>
      </c>
      <c r="E6" s="14" t="str">
        <f>заклади!E6</f>
        <v>Профінансовано з початку року станом на 23.12.16</v>
      </c>
      <c r="F6" s="14" t="str">
        <f>заклади!F6</f>
        <v>Профінансовано за період з
23.12.16 - 28.12.16</v>
      </c>
      <c r="G6" s="14" t="str">
        <f>заклади!G6</f>
        <v>Профінансовано з початку року станом на 28.12.16</v>
      </c>
    </row>
    <row r="7" spans="1:7" ht="29.25" customHeight="1">
      <c r="A7" s="9">
        <v>1</v>
      </c>
      <c r="B7" s="7" t="s">
        <v>43</v>
      </c>
      <c r="C7" s="8">
        <v>22375000</v>
      </c>
      <c r="D7" s="8">
        <f>G7</f>
        <v>22375000</v>
      </c>
      <c r="E7" s="17">
        <v>22375000</v>
      </c>
      <c r="F7" s="8"/>
      <c r="G7" s="8">
        <f>SUM(E7:F7)</f>
        <v>22375000</v>
      </c>
    </row>
    <row r="8" spans="1:7" ht="38.25" customHeight="1">
      <c r="A8" s="9">
        <v>2</v>
      </c>
      <c r="B8" s="7" t="s">
        <v>45</v>
      </c>
      <c r="C8" s="8">
        <v>6244900</v>
      </c>
      <c r="D8" s="8">
        <f>G8</f>
        <v>6244900</v>
      </c>
      <c r="E8" s="17">
        <v>6244900</v>
      </c>
      <c r="F8" s="8"/>
      <c r="G8" s="8">
        <f>SUM(E8:F8)</f>
        <v>6244900</v>
      </c>
    </row>
    <row r="9" spans="1:7" ht="38.25">
      <c r="A9" s="9">
        <v>3</v>
      </c>
      <c r="B9" s="7" t="s">
        <v>46</v>
      </c>
      <c r="C9" s="8">
        <v>19480500</v>
      </c>
      <c r="D9" s="8">
        <f>G9</f>
        <v>19480500</v>
      </c>
      <c r="E9" s="17">
        <v>19480500</v>
      </c>
      <c r="F9" s="8"/>
      <c r="G9" s="8">
        <f>SUM(E9:F9)</f>
        <v>19480500</v>
      </c>
    </row>
    <row r="10" spans="1:7" ht="25.5" customHeight="1">
      <c r="A10" s="6"/>
      <c r="B10" s="6" t="s">
        <v>1</v>
      </c>
      <c r="C10" s="8">
        <f>SUM(C7:C9)</f>
        <v>48100400</v>
      </c>
      <c r="D10" s="8">
        <f>SUM(D7:D9)</f>
        <v>48100400</v>
      </c>
      <c r="E10" s="8">
        <f>SUM(E7:E9)</f>
        <v>48100400</v>
      </c>
      <c r="F10" s="8">
        <f>SUM(F7:F9)</f>
        <v>0</v>
      </c>
      <c r="G10" s="8">
        <f>SUM(G7:G9)</f>
        <v>48100400</v>
      </c>
    </row>
    <row r="12" ht="17.25" customHeight="1">
      <c r="B12" s="1" t="s">
        <v>47</v>
      </c>
    </row>
    <row r="13" spans="2:6" s="15" customFormat="1" ht="45" customHeight="1">
      <c r="B13" s="24" t="s">
        <v>48</v>
      </c>
      <c r="C13" s="24"/>
      <c r="F13" s="15" t="s">
        <v>49</v>
      </c>
    </row>
    <row r="15" ht="19.5" customHeight="1">
      <c r="B15" s="16" t="s">
        <v>42</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2" t="s">
        <v>32</v>
      </c>
      <c r="B1" s="22"/>
      <c r="C1" s="22"/>
      <c r="D1" s="22"/>
      <c r="E1" s="22"/>
      <c r="F1" s="22"/>
      <c r="G1" s="22"/>
    </row>
    <row r="2" spans="1:7" ht="25.5" customHeight="1">
      <c r="A2" s="22" t="str">
        <f>Департамент!B2</f>
        <v>станом на 28.12.2016 р.</v>
      </c>
      <c r="B2" s="22"/>
      <c r="C2" s="22"/>
      <c r="D2" s="22"/>
      <c r="E2" s="22"/>
      <c r="F2" s="22"/>
      <c r="G2" s="22"/>
    </row>
    <row r="3" spans="2:5" ht="28.5" customHeight="1">
      <c r="B3" s="13" t="s">
        <v>13</v>
      </c>
      <c r="C3" s="2"/>
      <c r="D3" s="2"/>
      <c r="E3" s="2"/>
    </row>
    <row r="4" spans="2:5" ht="15.75" customHeight="1">
      <c r="B4" s="23" t="s">
        <v>14</v>
      </c>
      <c r="C4" s="23"/>
      <c r="D4" s="23"/>
      <c r="E4" s="23"/>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28.12.16</v>
      </c>
      <c r="E6" s="14" t="str">
        <f>заклади!E6</f>
        <v>Профінансовано з початку року станом на 23.12.16</v>
      </c>
      <c r="F6" s="14" t="str">
        <f>заклади!F6</f>
        <v>Профінансовано за період з
23.12.16 - 28.12.16</v>
      </c>
      <c r="G6" s="14" t="str">
        <f>заклади!G6</f>
        <v>Профінансовано з початку року станом на 28.12.16</v>
      </c>
    </row>
    <row r="7" spans="1:7" ht="57.75" customHeight="1">
      <c r="A7" s="9">
        <v>1</v>
      </c>
      <c r="B7" s="7" t="s">
        <v>30</v>
      </c>
      <c r="C7" s="8">
        <v>97500</v>
      </c>
      <c r="D7" s="8">
        <v>97500</v>
      </c>
      <c r="E7" s="8">
        <v>97500</v>
      </c>
      <c r="F7" s="8"/>
      <c r="G7" s="8">
        <f>SUM(E7:F7)</f>
        <v>97500</v>
      </c>
    </row>
    <row r="8" spans="1:7" ht="25.5" customHeight="1">
      <c r="A8" s="6"/>
      <c r="B8" s="6" t="s">
        <v>1</v>
      </c>
      <c r="C8" s="8">
        <f>SUM(C7:C7)</f>
        <v>97500</v>
      </c>
      <c r="D8" s="8">
        <f>SUM(D7:D7)</f>
        <v>97500</v>
      </c>
      <c r="E8" s="8">
        <f>SUM(E7:E7)</f>
        <v>97500</v>
      </c>
      <c r="F8" s="8">
        <f>SUM(F7:F7)</f>
        <v>0</v>
      </c>
      <c r="G8" s="8">
        <f>SUM(G7:G7)</f>
        <v>97500</v>
      </c>
    </row>
    <row r="10" ht="17.25" customHeight="1">
      <c r="B10" s="1" t="s">
        <v>31</v>
      </c>
    </row>
    <row r="11" spans="2:6" s="15" customFormat="1" ht="49.5" customHeight="1">
      <c r="B11" s="24" t="s">
        <v>48</v>
      </c>
      <c r="C11" s="24"/>
      <c r="F11" s="15" t="s">
        <v>49</v>
      </c>
    </row>
    <row r="13" ht="19.5" customHeight="1">
      <c r="B13" s="16" t="s">
        <v>42</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2016-12-23T13:06:29Z</cp:lastPrinted>
  <dcterms:created xsi:type="dcterms:W3CDTF">2015-02-14T08:50:44Z</dcterms:created>
  <dcterms:modified xsi:type="dcterms:W3CDTF">2017-01-03T10:01:59Z</dcterms:modified>
  <cp:category/>
  <cp:version/>
  <cp:contentType/>
  <cp:contentStatus/>
</cp:coreProperties>
</file>