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всьго" sheetId="1" r:id="rId1"/>
    <sheet name="Учні" sheetId="2" r:id="rId2"/>
  </sheets>
  <definedNames>
    <definedName name="_xlnm.Print_Titles" localSheetId="0">'всьго'!$4:$4</definedName>
    <definedName name="_xlnm.Print_Titles" localSheetId="1">'Учні'!$4:$4</definedName>
    <definedName name="_xlnm.Print_Area" localSheetId="0">'всьго'!$A$1:$O$61</definedName>
  </definedNames>
  <calcPr fullCalcOnLoad="1"/>
</workbook>
</file>

<file path=xl/sharedStrings.xml><?xml version="1.0" encoding="utf-8"?>
<sst xmlns="http://schemas.openxmlformats.org/spreadsheetml/2006/main" count="140" uniqueCount="69">
  <si>
    <t>Назва ПТНЗ</t>
  </si>
  <si>
    <t>Випуск</t>
  </si>
  <si>
    <t>Працевлаштовані за професією</t>
  </si>
  <si>
    <t>%</t>
  </si>
  <si>
    <t>Продовжили навчання</t>
  </si>
  <si>
    <t>Призвані до ЗС України</t>
  </si>
  <si>
    <t>Не працевлаштовані</t>
  </si>
  <si>
    <t>З них звернулись до ЦЗ</t>
  </si>
  <si>
    <t>Загальна зайнятість</t>
  </si>
  <si>
    <t xml:space="preserve">Центр професійно-технічної освіти № 1 м. Харкова </t>
  </si>
  <si>
    <t xml:space="preserve">Державний навчальний заклад «Харківський професійний монтажно-будівельний ліцей» </t>
  </si>
  <si>
    <t>Харківський професійний електротехнічний ліцей</t>
  </si>
  <si>
    <t>Харківський професійний ліцей машинобудування</t>
  </si>
  <si>
    <t xml:space="preserve">Державний навчальний заклад «Харківське вище професійне училище № 6» </t>
  </si>
  <si>
    <t>Харківський професійний будівельний ліцей</t>
  </si>
  <si>
    <t>Харківський професійний ліцей будівництва та автотранспорту</t>
  </si>
  <si>
    <t>Харківський професійний ліцей будівництва і комунального господарства</t>
  </si>
  <si>
    <t xml:space="preserve">Державний навчальний заклад «Харківське вище професійне механіко-технологічне училище» </t>
  </si>
  <si>
    <t xml:space="preserve">Державний навчальний заклад «Харківський професійний ліцей будівельних технологій» </t>
  </si>
  <si>
    <t>Харківський професійний ліцей залізничного транспорту</t>
  </si>
  <si>
    <t xml:space="preserve">Державний професійно-технічний навчальний заклад «Харківське вище професійне училище будівництва» </t>
  </si>
  <si>
    <t>Харківський професійний машинобудівний ліцей</t>
  </si>
  <si>
    <t xml:space="preserve">Державний професійно-технічний навчальний заклад «Центр професійно-технічної освіти № 3 м. Харкова» </t>
  </si>
  <si>
    <t>Харківський професійний ліцей швейного і хутрового виробництва</t>
  </si>
  <si>
    <t>Харківський професійний ліцей харчових технологій та торгівлі</t>
  </si>
  <si>
    <t xml:space="preserve">Державний професійно-технічний навчальний заклад «Харківське вище професійне училище сфери послуг» </t>
  </si>
  <si>
    <t xml:space="preserve">Державний професійно-технічний навчальний заклад «Центр професійно-технічної освіти № 4 м. Харкова» </t>
  </si>
  <si>
    <t>Харківський професійний ліцей швейних технологій</t>
  </si>
  <si>
    <t>Харківський професійний ліцей будівництва</t>
  </si>
  <si>
    <t>Люботинський професійний ліцей залізничного транспорту</t>
  </si>
  <si>
    <t>Чугуївський професійний ліцей</t>
  </si>
  <si>
    <t>Ізюмський професійний ліцей</t>
  </si>
  <si>
    <t>Красноградський професійний ліцей</t>
  </si>
  <si>
    <t>Первомайський професійний ліцей</t>
  </si>
  <si>
    <t>Зміївський професійний енергетичний ліцей</t>
  </si>
  <si>
    <t>Куп`янський професійний ліцей</t>
  </si>
  <si>
    <t>Лозівський професійний ліцей</t>
  </si>
  <si>
    <t>Богодухівський професійний аграрний ліцей</t>
  </si>
  <si>
    <t>Чугуївський професійний аграрний ліцей</t>
  </si>
  <si>
    <t>Рокитненський професійний аграрний ліцей</t>
  </si>
  <si>
    <t>Одноробівський професійний аграрний ліцей</t>
  </si>
  <si>
    <t>Панютинський професійнний аграрний ліцей</t>
  </si>
  <si>
    <t>Старосалтівський професійний аграрний ліцей</t>
  </si>
  <si>
    <t>Барвінківський професійний аграрний ліцей</t>
  </si>
  <si>
    <t>Петрівський професійний аграрний ліцей</t>
  </si>
  <si>
    <t xml:space="preserve">Професійно-технічне училище № 60 смт. Кегичівка </t>
  </si>
  <si>
    <t xml:space="preserve">Державний навчальний заклад «Ізюмський професійний аграрний ліцей» </t>
  </si>
  <si>
    <t>Краснокутський професійний аграрний ліцей</t>
  </si>
  <si>
    <t>Дворічанський профе-сійний аграрний ліцей</t>
  </si>
  <si>
    <t>Куп`янський професійний аграрний ліцей</t>
  </si>
  <si>
    <t>Шевченківський професійний аграрний ліцей</t>
  </si>
  <si>
    <t xml:space="preserve">Державний навчальний заклад «Харківський поліграфічний центр професійно-технічної освіти» </t>
  </si>
  <si>
    <t xml:space="preserve">Державний професійно-технічний навчальний заклад «Курязьке професійно-технічне училище» </t>
  </si>
  <si>
    <t>Харківське вище професійне училизе швейного виробництва та побуту Української інженерно-педагогічної академії</t>
  </si>
  <si>
    <t>ВСЬОГО</t>
  </si>
  <si>
    <t>Харківський індустріально-педагогічний технікум</t>
  </si>
  <si>
    <t>Диканівський навчальний центр №  12</t>
  </si>
  <si>
    <t>Холодногірський навчальний центр № 18</t>
  </si>
  <si>
    <t>Олексіївський навчальний центр № 25</t>
  </si>
  <si>
    <t>Харківський навчальний центр № 43</t>
  </si>
  <si>
    <t>Качанівський навчальний центр № 54</t>
  </si>
  <si>
    <t xml:space="preserve">Державний професійно-технічний навчальний заклад «Темнівський навчальний центр № 100» </t>
  </si>
  <si>
    <t>№ з/п</t>
  </si>
  <si>
    <t>СТАН ПРАЦЕВЛАШТУВАННЯ ВИПУСКНИКІВ (учні)</t>
  </si>
  <si>
    <t>СТАН ПРАЦЕВЛАШТУВАННЯ ВИПУСКНИКІВ (учні та слухачі)</t>
  </si>
  <si>
    <t xml:space="preserve">Державний  заклад  освіти  Центр  професійно-технічної   освіти    № 2        м. Харкова </t>
  </si>
  <si>
    <t>Професійно-технічне училище № 32      м. Харкова</t>
  </si>
  <si>
    <t xml:space="preserve">Вище професійне училище № 27          м. Куп’янська </t>
  </si>
  <si>
    <t>(2014/2015 навчального року)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</si>
</sst>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</numFmts>
  <fonts count="10">
    <font>
      <sz val="10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188" fontId="6" fillId="0" borderId="2" xfId="0" applyNumberFormat="1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188" fontId="8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4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188" fontId="8" fillId="0" borderId="2" xfId="0" applyNumberFormat="1" applyFont="1" applyBorder="1" applyAlignment="1">
      <alignment horizontal="center" vertical="top"/>
    </xf>
    <xf numFmtId="188" fontId="8" fillId="2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61"/>
  <sheetViews>
    <sheetView view="pageBreakPreview" zoomScaleSheetLayoutView="100" workbookViewId="0" topLeftCell="A58">
      <selection activeCell="A16" sqref="A1:IV16384"/>
    </sheetView>
  </sheetViews>
  <sheetFormatPr defaultColWidth="9.140625" defaultRowHeight="12.75"/>
  <cols>
    <col min="1" max="1" width="4.7109375" style="12" customWidth="1"/>
    <col min="2" max="2" width="32.57421875" style="21" customWidth="1"/>
    <col min="3" max="3" width="8.00390625" style="12" customWidth="1"/>
    <col min="4" max="4" width="7.7109375" style="12" customWidth="1"/>
    <col min="5" max="5" width="10.140625" style="12" bestFit="1" customWidth="1"/>
    <col min="6" max="6" width="7.421875" style="12" customWidth="1"/>
    <col min="7" max="7" width="9.421875" style="12" bestFit="1" customWidth="1"/>
    <col min="8" max="8" width="7.140625" style="12" customWidth="1"/>
    <col min="9" max="9" width="9.28125" style="12" bestFit="1" customWidth="1"/>
    <col min="10" max="10" width="7.28125" style="12" customWidth="1"/>
    <col min="11" max="11" width="9.421875" style="12" bestFit="1" customWidth="1"/>
    <col min="12" max="12" width="6.8515625" style="12" customWidth="1"/>
    <col min="13" max="13" width="7.00390625" style="12" customWidth="1"/>
    <col min="14" max="14" width="7.8515625" style="12" customWidth="1"/>
    <col min="15" max="15" width="9.421875" style="12" customWidth="1"/>
    <col min="16" max="16384" width="9.140625" style="12" customWidth="1"/>
  </cols>
  <sheetData>
    <row r="1" spans="2:15" s="1" customFormat="1" ht="18.75">
      <c r="B1" s="24" t="s">
        <v>64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s="1" customFormat="1" ht="18.75">
      <c r="B2" s="25" t="s">
        <v>68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s="1" customFormat="1" ht="19.5" thickBot="1"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78.75" customHeight="1" thickBot="1">
      <c r="A4" s="18" t="s">
        <v>62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3</v>
      </c>
      <c r="H4" s="4" t="s">
        <v>5</v>
      </c>
      <c r="I4" s="4" t="s">
        <v>3</v>
      </c>
      <c r="J4" s="4" t="s">
        <v>6</v>
      </c>
      <c r="K4" s="4" t="s">
        <v>3</v>
      </c>
      <c r="L4" s="4" t="s">
        <v>7</v>
      </c>
      <c r="M4" s="4" t="s">
        <v>3</v>
      </c>
      <c r="N4" s="4" t="s">
        <v>8</v>
      </c>
      <c r="O4" s="5" t="s">
        <v>3</v>
      </c>
    </row>
    <row r="5" spans="1:15" s="1" customFormat="1" ht="16.5" customHeight="1" thickBot="1">
      <c r="A5" s="6">
        <v>1</v>
      </c>
      <c r="B5" s="20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17">
        <v>13</v>
      </c>
      <c r="N5" s="13">
        <v>14</v>
      </c>
      <c r="O5" s="6">
        <v>15</v>
      </c>
    </row>
    <row r="6" spans="1:15" s="1" customFormat="1" ht="32.25" thickBot="1">
      <c r="A6" s="8">
        <v>1</v>
      </c>
      <c r="B6" s="7" t="s">
        <v>9</v>
      </c>
      <c r="C6" s="8">
        <v>205</v>
      </c>
      <c r="D6" s="8">
        <v>203</v>
      </c>
      <c r="E6" s="9">
        <f>D6/C6</f>
        <v>0.9902439024390244</v>
      </c>
      <c r="F6" s="8"/>
      <c r="G6" s="9"/>
      <c r="H6" s="8">
        <v>2</v>
      </c>
      <c r="I6" s="9">
        <f aca="true" t="shared" si="0" ref="I6:I11">H6/C6</f>
        <v>0.00975609756097561</v>
      </c>
      <c r="J6" s="8"/>
      <c r="K6" s="9">
        <f>J6/C6</f>
        <v>0</v>
      </c>
      <c r="L6" s="8"/>
      <c r="M6" s="8"/>
      <c r="N6" s="14">
        <f>D6+F6+H6</f>
        <v>205</v>
      </c>
      <c r="O6" s="15">
        <f>N6/C6</f>
        <v>1</v>
      </c>
    </row>
    <row r="7" spans="1:15" s="1" customFormat="1" ht="48" thickBot="1">
      <c r="A7" s="8">
        <v>2</v>
      </c>
      <c r="B7" s="7" t="s">
        <v>65</v>
      </c>
      <c r="C7" s="8">
        <v>177</v>
      </c>
      <c r="D7" s="8">
        <v>120</v>
      </c>
      <c r="E7" s="9">
        <f aca="true" t="shared" si="1" ref="E7:E52">D7/C7</f>
        <v>0.6779661016949152</v>
      </c>
      <c r="F7" s="8">
        <v>25</v>
      </c>
      <c r="G7" s="9">
        <f aca="true" t="shared" si="2" ref="G7:G51">F7/C7</f>
        <v>0.14124293785310735</v>
      </c>
      <c r="H7" s="8">
        <v>3</v>
      </c>
      <c r="I7" s="9">
        <f t="shared" si="0"/>
        <v>0.01694915254237288</v>
      </c>
      <c r="J7" s="8">
        <v>29</v>
      </c>
      <c r="K7" s="9">
        <f aca="true" t="shared" si="3" ref="K7:K51">J7/C7</f>
        <v>0.1638418079096045</v>
      </c>
      <c r="L7" s="8"/>
      <c r="M7" s="8"/>
      <c r="N7" s="14">
        <f aca="true" t="shared" si="4" ref="N7:N51">D7+F7+H7</f>
        <v>148</v>
      </c>
      <c r="O7" s="15">
        <f aca="true" t="shared" si="5" ref="O7:O52">N7/C7</f>
        <v>0.8361581920903954</v>
      </c>
    </row>
    <row r="8" spans="1:15" s="1" customFormat="1" ht="48" thickBot="1">
      <c r="A8" s="8">
        <v>3</v>
      </c>
      <c r="B8" s="7" t="s">
        <v>10</v>
      </c>
      <c r="C8" s="8">
        <v>141</v>
      </c>
      <c r="D8" s="8">
        <v>107</v>
      </c>
      <c r="E8" s="9">
        <f t="shared" si="1"/>
        <v>0.7588652482269503</v>
      </c>
      <c r="F8" s="8">
        <v>11</v>
      </c>
      <c r="G8" s="9">
        <f t="shared" si="2"/>
        <v>0.07801418439716312</v>
      </c>
      <c r="H8" s="8">
        <v>2</v>
      </c>
      <c r="I8" s="9">
        <f t="shared" si="0"/>
        <v>0.014184397163120567</v>
      </c>
      <c r="J8" s="8">
        <v>21</v>
      </c>
      <c r="K8" s="9">
        <f t="shared" si="3"/>
        <v>0.14893617021276595</v>
      </c>
      <c r="L8" s="8"/>
      <c r="M8" s="8"/>
      <c r="N8" s="14">
        <f t="shared" si="4"/>
        <v>120</v>
      </c>
      <c r="O8" s="15">
        <f t="shared" si="5"/>
        <v>0.851063829787234</v>
      </c>
    </row>
    <row r="9" spans="1:15" s="1" customFormat="1" ht="32.25" thickBot="1">
      <c r="A9" s="8">
        <v>4</v>
      </c>
      <c r="B9" s="7" t="s">
        <v>11</v>
      </c>
      <c r="C9" s="8">
        <v>149</v>
      </c>
      <c r="D9" s="8">
        <v>111</v>
      </c>
      <c r="E9" s="9">
        <f t="shared" si="1"/>
        <v>0.7449664429530202</v>
      </c>
      <c r="F9" s="8">
        <v>30</v>
      </c>
      <c r="G9" s="9">
        <f t="shared" si="2"/>
        <v>0.20134228187919462</v>
      </c>
      <c r="H9" s="8">
        <v>2</v>
      </c>
      <c r="I9" s="9">
        <f t="shared" si="0"/>
        <v>0.013422818791946308</v>
      </c>
      <c r="J9" s="8">
        <v>6</v>
      </c>
      <c r="K9" s="9">
        <f t="shared" si="3"/>
        <v>0.040268456375838924</v>
      </c>
      <c r="L9" s="8"/>
      <c r="M9" s="8"/>
      <c r="N9" s="14">
        <f t="shared" si="4"/>
        <v>143</v>
      </c>
      <c r="O9" s="15">
        <f t="shared" si="5"/>
        <v>0.959731543624161</v>
      </c>
    </row>
    <row r="10" spans="1:15" s="1" customFormat="1" ht="32.25" thickBot="1">
      <c r="A10" s="8">
        <v>5</v>
      </c>
      <c r="B10" s="7" t="s">
        <v>12</v>
      </c>
      <c r="C10" s="8">
        <v>119</v>
      </c>
      <c r="D10" s="8">
        <v>105</v>
      </c>
      <c r="E10" s="9">
        <f t="shared" si="1"/>
        <v>0.8823529411764706</v>
      </c>
      <c r="F10" s="8">
        <v>4</v>
      </c>
      <c r="G10" s="9">
        <f t="shared" si="2"/>
        <v>0.03361344537815126</v>
      </c>
      <c r="H10" s="8">
        <v>2</v>
      </c>
      <c r="I10" s="9">
        <f t="shared" si="0"/>
        <v>0.01680672268907563</v>
      </c>
      <c r="J10" s="8">
        <v>8</v>
      </c>
      <c r="K10" s="9">
        <f t="shared" si="3"/>
        <v>0.06722689075630252</v>
      </c>
      <c r="L10" s="8"/>
      <c r="M10" s="8"/>
      <c r="N10" s="14">
        <f t="shared" si="4"/>
        <v>111</v>
      </c>
      <c r="O10" s="15">
        <f t="shared" si="5"/>
        <v>0.9327731092436975</v>
      </c>
    </row>
    <row r="11" spans="1:15" s="1" customFormat="1" ht="48" thickBot="1">
      <c r="A11" s="8">
        <v>6</v>
      </c>
      <c r="B11" s="7" t="s">
        <v>13</v>
      </c>
      <c r="C11" s="8">
        <v>191</v>
      </c>
      <c r="D11" s="8">
        <v>168</v>
      </c>
      <c r="E11" s="9">
        <f t="shared" si="1"/>
        <v>0.8795811518324608</v>
      </c>
      <c r="F11" s="8">
        <v>13</v>
      </c>
      <c r="G11" s="9">
        <f t="shared" si="2"/>
        <v>0.06806282722513089</v>
      </c>
      <c r="H11" s="8">
        <v>4</v>
      </c>
      <c r="I11" s="9">
        <f t="shared" si="0"/>
        <v>0.020942408376963352</v>
      </c>
      <c r="J11" s="8">
        <v>6</v>
      </c>
      <c r="K11" s="9">
        <f t="shared" si="3"/>
        <v>0.031413612565445025</v>
      </c>
      <c r="L11" s="8"/>
      <c r="M11" s="8"/>
      <c r="N11" s="14">
        <f t="shared" si="4"/>
        <v>185</v>
      </c>
      <c r="O11" s="15">
        <f t="shared" si="5"/>
        <v>0.9685863874345549</v>
      </c>
    </row>
    <row r="12" spans="1:15" s="1" customFormat="1" ht="32.25" thickBot="1">
      <c r="A12" s="8">
        <v>7</v>
      </c>
      <c r="B12" s="7" t="s">
        <v>14</v>
      </c>
      <c r="C12" s="8">
        <v>76</v>
      </c>
      <c r="D12" s="8">
        <v>52</v>
      </c>
      <c r="E12" s="9">
        <f t="shared" si="1"/>
        <v>0.6842105263157895</v>
      </c>
      <c r="F12" s="8"/>
      <c r="G12" s="9"/>
      <c r="H12" s="8"/>
      <c r="I12" s="9"/>
      <c r="J12" s="8">
        <v>24</v>
      </c>
      <c r="K12" s="9">
        <f t="shared" si="3"/>
        <v>0.3157894736842105</v>
      </c>
      <c r="L12" s="8"/>
      <c r="M12" s="8"/>
      <c r="N12" s="14">
        <f t="shared" si="4"/>
        <v>52</v>
      </c>
      <c r="O12" s="15">
        <f t="shared" si="5"/>
        <v>0.6842105263157895</v>
      </c>
    </row>
    <row r="13" spans="1:15" s="1" customFormat="1" ht="32.25" thickBot="1">
      <c r="A13" s="8">
        <v>8</v>
      </c>
      <c r="B13" s="7" t="s">
        <v>15</v>
      </c>
      <c r="C13" s="8">
        <v>94</v>
      </c>
      <c r="D13" s="8">
        <v>93</v>
      </c>
      <c r="E13" s="9">
        <f t="shared" si="1"/>
        <v>0.9893617021276596</v>
      </c>
      <c r="F13" s="8"/>
      <c r="G13" s="9"/>
      <c r="H13" s="8"/>
      <c r="I13" s="9"/>
      <c r="J13" s="8">
        <v>1</v>
      </c>
      <c r="K13" s="9">
        <f t="shared" si="3"/>
        <v>0.010638297872340425</v>
      </c>
      <c r="L13" s="8"/>
      <c r="M13" s="8"/>
      <c r="N13" s="14">
        <f t="shared" si="4"/>
        <v>93</v>
      </c>
      <c r="O13" s="15">
        <f t="shared" si="5"/>
        <v>0.9893617021276596</v>
      </c>
    </row>
    <row r="14" spans="1:15" s="1" customFormat="1" ht="48" thickBot="1">
      <c r="A14" s="8">
        <v>9</v>
      </c>
      <c r="B14" s="7" t="s">
        <v>16</v>
      </c>
      <c r="C14" s="8">
        <v>118</v>
      </c>
      <c r="D14" s="8">
        <v>95</v>
      </c>
      <c r="E14" s="9">
        <f t="shared" si="1"/>
        <v>0.8050847457627118</v>
      </c>
      <c r="F14" s="8">
        <v>12</v>
      </c>
      <c r="G14" s="9">
        <f t="shared" si="2"/>
        <v>0.1016949152542373</v>
      </c>
      <c r="H14" s="8">
        <v>1</v>
      </c>
      <c r="I14" s="9">
        <f>H14/C14</f>
        <v>0.00847457627118644</v>
      </c>
      <c r="J14" s="8">
        <v>10</v>
      </c>
      <c r="K14" s="9">
        <f t="shared" si="3"/>
        <v>0.0847457627118644</v>
      </c>
      <c r="L14" s="8"/>
      <c r="M14" s="8"/>
      <c r="N14" s="14">
        <f t="shared" si="4"/>
        <v>108</v>
      </c>
      <c r="O14" s="15">
        <f t="shared" si="5"/>
        <v>0.9152542372881356</v>
      </c>
    </row>
    <row r="15" spans="1:15" s="1" customFormat="1" ht="51.75" customHeight="1" thickBot="1">
      <c r="A15" s="8">
        <v>10</v>
      </c>
      <c r="B15" s="7" t="s">
        <v>17</v>
      </c>
      <c r="C15" s="8">
        <v>358</v>
      </c>
      <c r="D15" s="8">
        <v>285</v>
      </c>
      <c r="E15" s="9">
        <f t="shared" si="1"/>
        <v>0.7960893854748603</v>
      </c>
      <c r="F15" s="8">
        <v>27</v>
      </c>
      <c r="G15" s="9">
        <f t="shared" si="2"/>
        <v>0.07541899441340782</v>
      </c>
      <c r="H15" s="8">
        <v>4</v>
      </c>
      <c r="I15" s="9">
        <f>H15/C15</f>
        <v>0.0111731843575419</v>
      </c>
      <c r="J15" s="8">
        <v>42</v>
      </c>
      <c r="K15" s="9">
        <f t="shared" si="3"/>
        <v>0.11731843575418995</v>
      </c>
      <c r="L15" s="8"/>
      <c r="M15" s="8"/>
      <c r="N15" s="14">
        <f t="shared" si="4"/>
        <v>316</v>
      </c>
      <c r="O15" s="15">
        <f t="shared" si="5"/>
        <v>0.88268156424581</v>
      </c>
    </row>
    <row r="16" spans="1:15" s="1" customFormat="1" ht="49.5" customHeight="1" thickBot="1">
      <c r="A16" s="8">
        <v>11</v>
      </c>
      <c r="B16" s="7" t="s">
        <v>18</v>
      </c>
      <c r="C16" s="8">
        <v>100</v>
      </c>
      <c r="D16" s="8">
        <v>87</v>
      </c>
      <c r="E16" s="9">
        <f t="shared" si="1"/>
        <v>0.87</v>
      </c>
      <c r="F16" s="8">
        <v>5</v>
      </c>
      <c r="G16" s="9">
        <f t="shared" si="2"/>
        <v>0.05</v>
      </c>
      <c r="H16" s="8"/>
      <c r="I16" s="9"/>
      <c r="J16" s="8">
        <v>8</v>
      </c>
      <c r="K16" s="9">
        <f t="shared" si="3"/>
        <v>0.08</v>
      </c>
      <c r="L16" s="8"/>
      <c r="M16" s="8"/>
      <c r="N16" s="14">
        <f t="shared" si="4"/>
        <v>92</v>
      </c>
      <c r="O16" s="15">
        <f t="shared" si="5"/>
        <v>0.92</v>
      </c>
    </row>
    <row r="17" spans="1:15" s="1" customFormat="1" ht="32.25" thickBot="1">
      <c r="A17" s="8">
        <v>12</v>
      </c>
      <c r="B17" s="7" t="s">
        <v>19</v>
      </c>
      <c r="C17" s="8">
        <v>216</v>
      </c>
      <c r="D17" s="8">
        <v>194</v>
      </c>
      <c r="E17" s="9">
        <f t="shared" si="1"/>
        <v>0.8981481481481481</v>
      </c>
      <c r="F17" s="8">
        <v>10</v>
      </c>
      <c r="G17" s="9">
        <f t="shared" si="2"/>
        <v>0.046296296296296294</v>
      </c>
      <c r="H17" s="8">
        <v>6</v>
      </c>
      <c r="I17" s="9">
        <f>H17/C17</f>
        <v>0.027777777777777776</v>
      </c>
      <c r="J17" s="8">
        <v>6</v>
      </c>
      <c r="K17" s="9">
        <f t="shared" si="3"/>
        <v>0.027777777777777776</v>
      </c>
      <c r="L17" s="8"/>
      <c r="M17" s="8"/>
      <c r="N17" s="14">
        <f t="shared" si="4"/>
        <v>210</v>
      </c>
      <c r="O17" s="15">
        <f t="shared" si="5"/>
        <v>0.9722222222222222</v>
      </c>
    </row>
    <row r="18" spans="1:15" s="1" customFormat="1" ht="70.5" customHeight="1" thickBot="1">
      <c r="A18" s="8">
        <v>13</v>
      </c>
      <c r="B18" s="7" t="s">
        <v>20</v>
      </c>
      <c r="C18" s="8">
        <v>184</v>
      </c>
      <c r="D18" s="8">
        <v>156</v>
      </c>
      <c r="E18" s="9">
        <f t="shared" si="1"/>
        <v>0.8478260869565217</v>
      </c>
      <c r="F18" s="8">
        <v>16</v>
      </c>
      <c r="G18" s="9">
        <f t="shared" si="2"/>
        <v>0.08695652173913043</v>
      </c>
      <c r="H18" s="8"/>
      <c r="I18" s="9"/>
      <c r="J18" s="8">
        <v>12</v>
      </c>
      <c r="K18" s="9">
        <f t="shared" si="3"/>
        <v>0.06521739130434782</v>
      </c>
      <c r="L18" s="8"/>
      <c r="M18" s="8"/>
      <c r="N18" s="14">
        <f t="shared" si="4"/>
        <v>172</v>
      </c>
      <c r="O18" s="15">
        <f t="shared" si="5"/>
        <v>0.9347826086956522</v>
      </c>
    </row>
    <row r="19" spans="1:15" s="1" customFormat="1" ht="32.25" thickBot="1">
      <c r="A19" s="8">
        <v>14</v>
      </c>
      <c r="B19" s="7" t="s">
        <v>21</v>
      </c>
      <c r="C19" s="8">
        <v>57</v>
      </c>
      <c r="D19" s="8">
        <v>45</v>
      </c>
      <c r="E19" s="9">
        <f t="shared" si="1"/>
        <v>0.7894736842105263</v>
      </c>
      <c r="F19" s="8">
        <v>2</v>
      </c>
      <c r="G19" s="9">
        <f t="shared" si="2"/>
        <v>0.03508771929824561</v>
      </c>
      <c r="H19" s="8"/>
      <c r="I19" s="9"/>
      <c r="J19" s="8">
        <v>10</v>
      </c>
      <c r="K19" s="9">
        <f t="shared" si="3"/>
        <v>0.17543859649122806</v>
      </c>
      <c r="L19" s="8"/>
      <c r="M19" s="8"/>
      <c r="N19" s="14">
        <f t="shared" si="4"/>
        <v>47</v>
      </c>
      <c r="O19" s="15">
        <f t="shared" si="5"/>
        <v>0.8245614035087719</v>
      </c>
    </row>
    <row r="20" spans="1:15" s="1" customFormat="1" ht="32.25" thickBot="1">
      <c r="A20" s="8">
        <v>15</v>
      </c>
      <c r="B20" s="7" t="s">
        <v>66</v>
      </c>
      <c r="C20" s="8">
        <v>197</v>
      </c>
      <c r="D20" s="8">
        <v>159</v>
      </c>
      <c r="E20" s="9">
        <f t="shared" si="1"/>
        <v>0.8071065989847716</v>
      </c>
      <c r="F20" s="8">
        <v>27</v>
      </c>
      <c r="G20" s="9">
        <f t="shared" si="2"/>
        <v>0.13705583756345177</v>
      </c>
      <c r="H20" s="8"/>
      <c r="I20" s="9"/>
      <c r="J20" s="8">
        <v>11</v>
      </c>
      <c r="K20" s="9">
        <f t="shared" si="3"/>
        <v>0.05583756345177665</v>
      </c>
      <c r="L20" s="8"/>
      <c r="M20" s="8"/>
      <c r="N20" s="14">
        <f t="shared" si="4"/>
        <v>186</v>
      </c>
      <c r="O20" s="15">
        <f t="shared" si="5"/>
        <v>0.9441624365482234</v>
      </c>
    </row>
    <row r="21" spans="1:15" s="1" customFormat="1" ht="63.75" thickBot="1">
      <c r="A21" s="8">
        <v>16</v>
      </c>
      <c r="B21" s="7" t="s">
        <v>22</v>
      </c>
      <c r="C21" s="8">
        <v>152</v>
      </c>
      <c r="D21" s="8">
        <v>135</v>
      </c>
      <c r="E21" s="9">
        <f t="shared" si="1"/>
        <v>0.8881578947368421</v>
      </c>
      <c r="F21" s="8">
        <v>17</v>
      </c>
      <c r="G21" s="9">
        <f t="shared" si="2"/>
        <v>0.1118421052631579</v>
      </c>
      <c r="H21" s="8"/>
      <c r="I21" s="9"/>
      <c r="J21" s="8"/>
      <c r="K21" s="9"/>
      <c r="L21" s="8"/>
      <c r="M21" s="8"/>
      <c r="N21" s="14">
        <f t="shared" si="4"/>
        <v>152</v>
      </c>
      <c r="O21" s="15">
        <f t="shared" si="5"/>
        <v>1</v>
      </c>
    </row>
    <row r="22" spans="1:15" s="1" customFormat="1" ht="48" thickBot="1">
      <c r="A22" s="8">
        <v>17</v>
      </c>
      <c r="B22" s="7" t="s">
        <v>23</v>
      </c>
      <c r="C22" s="8">
        <v>118</v>
      </c>
      <c r="D22" s="8">
        <v>99</v>
      </c>
      <c r="E22" s="9">
        <f t="shared" si="1"/>
        <v>0.8389830508474576</v>
      </c>
      <c r="F22" s="8"/>
      <c r="G22" s="9"/>
      <c r="H22" s="8"/>
      <c r="I22" s="9"/>
      <c r="J22" s="8">
        <v>19</v>
      </c>
      <c r="K22" s="9">
        <f t="shared" si="3"/>
        <v>0.16101694915254236</v>
      </c>
      <c r="L22" s="8"/>
      <c r="M22" s="8"/>
      <c r="N22" s="14">
        <f t="shared" si="4"/>
        <v>99</v>
      </c>
      <c r="O22" s="15">
        <f t="shared" si="5"/>
        <v>0.8389830508474576</v>
      </c>
    </row>
    <row r="23" spans="1:15" s="1" customFormat="1" ht="32.25" thickBot="1">
      <c r="A23" s="8">
        <v>18</v>
      </c>
      <c r="B23" s="7" t="s">
        <v>24</v>
      </c>
      <c r="C23" s="8">
        <v>169</v>
      </c>
      <c r="D23" s="8">
        <v>168</v>
      </c>
      <c r="E23" s="9">
        <f t="shared" si="1"/>
        <v>0.9940828402366864</v>
      </c>
      <c r="F23" s="8"/>
      <c r="G23" s="9"/>
      <c r="H23" s="8"/>
      <c r="I23" s="9"/>
      <c r="J23" s="8">
        <v>1</v>
      </c>
      <c r="K23" s="9">
        <f t="shared" si="3"/>
        <v>0.005917159763313609</v>
      </c>
      <c r="L23" s="8"/>
      <c r="M23" s="8"/>
      <c r="N23" s="14">
        <f t="shared" si="4"/>
        <v>168</v>
      </c>
      <c r="O23" s="15">
        <f t="shared" si="5"/>
        <v>0.9940828402366864</v>
      </c>
    </row>
    <row r="24" spans="1:15" s="1" customFormat="1" ht="53.25" customHeight="1" thickBot="1">
      <c r="A24" s="8">
        <v>19</v>
      </c>
      <c r="B24" s="7" t="s">
        <v>25</v>
      </c>
      <c r="C24" s="8">
        <v>304</v>
      </c>
      <c r="D24" s="8">
        <v>223</v>
      </c>
      <c r="E24" s="9">
        <f t="shared" si="1"/>
        <v>0.7335526315789473</v>
      </c>
      <c r="F24" s="8">
        <v>42</v>
      </c>
      <c r="G24" s="9">
        <f t="shared" si="2"/>
        <v>0.13815789473684212</v>
      </c>
      <c r="H24" s="8"/>
      <c r="I24" s="9"/>
      <c r="J24" s="8">
        <v>39</v>
      </c>
      <c r="K24" s="9">
        <f t="shared" si="3"/>
        <v>0.12828947368421054</v>
      </c>
      <c r="L24" s="8"/>
      <c r="M24" s="8"/>
      <c r="N24" s="14">
        <f t="shared" si="4"/>
        <v>265</v>
      </c>
      <c r="O24" s="15">
        <f t="shared" si="5"/>
        <v>0.8717105263157895</v>
      </c>
    </row>
    <row r="25" spans="1:15" s="1" customFormat="1" ht="63.75" thickBot="1">
      <c r="A25" s="8">
        <v>20</v>
      </c>
      <c r="B25" s="7" t="s">
        <v>26</v>
      </c>
      <c r="C25" s="8">
        <v>238</v>
      </c>
      <c r="D25" s="8">
        <v>238</v>
      </c>
      <c r="E25" s="9">
        <f t="shared" si="1"/>
        <v>1</v>
      </c>
      <c r="F25" s="8"/>
      <c r="G25" s="9"/>
      <c r="H25" s="8"/>
      <c r="I25" s="9"/>
      <c r="J25" s="8"/>
      <c r="K25" s="9"/>
      <c r="L25" s="8"/>
      <c r="M25" s="8"/>
      <c r="N25" s="14">
        <f t="shared" si="4"/>
        <v>238</v>
      </c>
      <c r="O25" s="15">
        <f t="shared" si="5"/>
        <v>1</v>
      </c>
    </row>
    <row r="26" spans="1:15" s="1" customFormat="1" ht="32.25" thickBot="1">
      <c r="A26" s="8">
        <v>21</v>
      </c>
      <c r="B26" s="7" t="s">
        <v>27</v>
      </c>
      <c r="C26" s="8">
        <v>19</v>
      </c>
      <c r="D26" s="8">
        <v>16</v>
      </c>
      <c r="E26" s="9">
        <f t="shared" si="1"/>
        <v>0.8421052631578947</v>
      </c>
      <c r="F26" s="8">
        <v>3</v>
      </c>
      <c r="G26" s="9">
        <f t="shared" si="2"/>
        <v>0.15789473684210525</v>
      </c>
      <c r="H26" s="8"/>
      <c r="I26" s="9"/>
      <c r="J26" s="8"/>
      <c r="K26" s="9"/>
      <c r="L26" s="8"/>
      <c r="M26" s="8"/>
      <c r="N26" s="14">
        <f t="shared" si="4"/>
        <v>19</v>
      </c>
      <c r="O26" s="15">
        <f t="shared" si="5"/>
        <v>1</v>
      </c>
    </row>
    <row r="27" spans="1:15" s="1" customFormat="1" ht="32.25" thickBot="1">
      <c r="A27" s="8">
        <v>22</v>
      </c>
      <c r="B27" s="7" t="s">
        <v>28</v>
      </c>
      <c r="C27" s="8">
        <v>129</v>
      </c>
      <c r="D27" s="8">
        <v>120</v>
      </c>
      <c r="E27" s="9">
        <f t="shared" si="1"/>
        <v>0.9302325581395349</v>
      </c>
      <c r="F27" s="8">
        <v>9</v>
      </c>
      <c r="G27" s="9">
        <f t="shared" si="2"/>
        <v>0.06976744186046512</v>
      </c>
      <c r="H27" s="8"/>
      <c r="I27" s="9"/>
      <c r="J27" s="8"/>
      <c r="K27" s="9"/>
      <c r="L27" s="8"/>
      <c r="M27" s="8"/>
      <c r="N27" s="14">
        <f t="shared" si="4"/>
        <v>129</v>
      </c>
      <c r="O27" s="15">
        <f t="shared" si="5"/>
        <v>1</v>
      </c>
    </row>
    <row r="28" spans="1:15" s="1" customFormat="1" ht="32.25" thickBot="1">
      <c r="A28" s="8">
        <v>23</v>
      </c>
      <c r="B28" s="7" t="s">
        <v>29</v>
      </c>
      <c r="C28" s="8">
        <v>162</v>
      </c>
      <c r="D28" s="8">
        <v>142</v>
      </c>
      <c r="E28" s="9">
        <f t="shared" si="1"/>
        <v>0.8765432098765432</v>
      </c>
      <c r="F28" s="8">
        <v>12</v>
      </c>
      <c r="G28" s="9">
        <f t="shared" si="2"/>
        <v>0.07407407407407407</v>
      </c>
      <c r="H28" s="8"/>
      <c r="I28" s="9"/>
      <c r="J28" s="8">
        <v>8</v>
      </c>
      <c r="K28" s="9">
        <f t="shared" si="3"/>
        <v>0.04938271604938271</v>
      </c>
      <c r="L28" s="8"/>
      <c r="M28" s="8"/>
      <c r="N28" s="14">
        <f t="shared" si="4"/>
        <v>154</v>
      </c>
      <c r="O28" s="15">
        <f t="shared" si="5"/>
        <v>0.9506172839506173</v>
      </c>
    </row>
    <row r="29" spans="1:15" s="1" customFormat="1" ht="16.5" thickBot="1">
      <c r="A29" s="8">
        <v>24</v>
      </c>
      <c r="B29" s="7" t="s">
        <v>30</v>
      </c>
      <c r="C29" s="8">
        <v>131</v>
      </c>
      <c r="D29" s="8">
        <v>103</v>
      </c>
      <c r="E29" s="9">
        <f t="shared" si="1"/>
        <v>0.7862595419847328</v>
      </c>
      <c r="F29" s="8">
        <v>9</v>
      </c>
      <c r="G29" s="9">
        <f t="shared" si="2"/>
        <v>0.06870229007633588</v>
      </c>
      <c r="H29" s="8"/>
      <c r="I29" s="9"/>
      <c r="J29" s="8">
        <v>19</v>
      </c>
      <c r="K29" s="9">
        <f t="shared" si="3"/>
        <v>0.1450381679389313</v>
      </c>
      <c r="L29" s="8"/>
      <c r="M29" s="8"/>
      <c r="N29" s="14">
        <f t="shared" si="4"/>
        <v>112</v>
      </c>
      <c r="O29" s="15">
        <f t="shared" si="5"/>
        <v>0.8549618320610687</v>
      </c>
    </row>
    <row r="30" spans="1:15" s="1" customFormat="1" ht="16.5" thickBot="1">
      <c r="A30" s="8">
        <v>25</v>
      </c>
      <c r="B30" s="7" t="s">
        <v>31</v>
      </c>
      <c r="C30" s="8">
        <v>177</v>
      </c>
      <c r="D30" s="8">
        <v>152</v>
      </c>
      <c r="E30" s="9">
        <f t="shared" si="1"/>
        <v>0.8587570621468926</v>
      </c>
      <c r="F30" s="8">
        <v>20</v>
      </c>
      <c r="G30" s="9">
        <f t="shared" si="2"/>
        <v>0.11299435028248588</v>
      </c>
      <c r="H30" s="8"/>
      <c r="I30" s="9"/>
      <c r="J30" s="8">
        <v>5</v>
      </c>
      <c r="K30" s="9">
        <f t="shared" si="3"/>
        <v>0.02824858757062147</v>
      </c>
      <c r="L30" s="8"/>
      <c r="M30" s="8"/>
      <c r="N30" s="14">
        <f t="shared" si="4"/>
        <v>172</v>
      </c>
      <c r="O30" s="15">
        <f t="shared" si="5"/>
        <v>0.9717514124293786</v>
      </c>
    </row>
    <row r="31" spans="1:15" s="1" customFormat="1" ht="33" customHeight="1" thickBot="1">
      <c r="A31" s="8">
        <v>26</v>
      </c>
      <c r="B31" s="7" t="s">
        <v>67</v>
      </c>
      <c r="C31" s="8">
        <v>277</v>
      </c>
      <c r="D31" s="8">
        <v>236</v>
      </c>
      <c r="E31" s="9">
        <f t="shared" si="1"/>
        <v>0.851985559566787</v>
      </c>
      <c r="F31" s="8">
        <v>40</v>
      </c>
      <c r="G31" s="9">
        <f t="shared" si="2"/>
        <v>0.1444043321299639</v>
      </c>
      <c r="H31" s="8"/>
      <c r="I31" s="9"/>
      <c r="J31" s="8">
        <v>1</v>
      </c>
      <c r="K31" s="9">
        <f t="shared" si="3"/>
        <v>0.0036101083032490976</v>
      </c>
      <c r="L31" s="8"/>
      <c r="M31" s="8"/>
      <c r="N31" s="14">
        <f t="shared" si="4"/>
        <v>276</v>
      </c>
      <c r="O31" s="15">
        <f t="shared" si="5"/>
        <v>0.9963898916967509</v>
      </c>
    </row>
    <row r="32" spans="1:15" s="1" customFormat="1" ht="36" customHeight="1" thickBot="1">
      <c r="A32" s="8">
        <v>27</v>
      </c>
      <c r="B32" s="7" t="s">
        <v>32</v>
      </c>
      <c r="C32" s="8">
        <v>138</v>
      </c>
      <c r="D32" s="8">
        <v>83</v>
      </c>
      <c r="E32" s="9">
        <f t="shared" si="1"/>
        <v>0.6014492753623188</v>
      </c>
      <c r="F32" s="8">
        <v>24</v>
      </c>
      <c r="G32" s="9">
        <f t="shared" si="2"/>
        <v>0.17391304347826086</v>
      </c>
      <c r="H32" s="8">
        <v>6</v>
      </c>
      <c r="I32" s="9">
        <f>H32/C32</f>
        <v>0.043478260869565216</v>
      </c>
      <c r="J32" s="8">
        <v>25</v>
      </c>
      <c r="K32" s="9">
        <f t="shared" si="3"/>
        <v>0.18115942028985507</v>
      </c>
      <c r="L32" s="8"/>
      <c r="M32" s="8"/>
      <c r="N32" s="14">
        <f t="shared" si="4"/>
        <v>113</v>
      </c>
      <c r="O32" s="15">
        <f t="shared" si="5"/>
        <v>0.8188405797101449</v>
      </c>
    </row>
    <row r="33" spans="1:15" s="1" customFormat="1" ht="32.25" thickBot="1">
      <c r="A33" s="8">
        <v>28</v>
      </c>
      <c r="B33" s="7" t="s">
        <v>33</v>
      </c>
      <c r="C33" s="8">
        <v>142</v>
      </c>
      <c r="D33" s="8">
        <v>127</v>
      </c>
      <c r="E33" s="9">
        <f t="shared" si="1"/>
        <v>0.8943661971830986</v>
      </c>
      <c r="F33" s="8">
        <v>14</v>
      </c>
      <c r="G33" s="9">
        <f t="shared" si="2"/>
        <v>0.09859154929577464</v>
      </c>
      <c r="H33" s="8">
        <v>1</v>
      </c>
      <c r="I33" s="9">
        <f>H33/C33</f>
        <v>0.007042253521126761</v>
      </c>
      <c r="J33" s="8"/>
      <c r="K33" s="9"/>
      <c r="L33" s="8"/>
      <c r="M33" s="8"/>
      <c r="N33" s="14">
        <f t="shared" si="4"/>
        <v>142</v>
      </c>
      <c r="O33" s="15">
        <f t="shared" si="5"/>
        <v>1</v>
      </c>
    </row>
    <row r="34" spans="1:15" s="1" customFormat="1" ht="32.25" thickBot="1">
      <c r="A34" s="8">
        <v>29</v>
      </c>
      <c r="B34" s="7" t="s">
        <v>34</v>
      </c>
      <c r="C34" s="8">
        <v>189</v>
      </c>
      <c r="D34" s="8">
        <v>135</v>
      </c>
      <c r="E34" s="9">
        <f t="shared" si="1"/>
        <v>0.7142857142857143</v>
      </c>
      <c r="F34" s="8">
        <v>35</v>
      </c>
      <c r="G34" s="9">
        <f t="shared" si="2"/>
        <v>0.18518518518518517</v>
      </c>
      <c r="H34" s="8">
        <v>4</v>
      </c>
      <c r="I34" s="9">
        <f>H34/C34</f>
        <v>0.021164021164021163</v>
      </c>
      <c r="J34" s="8">
        <v>15</v>
      </c>
      <c r="K34" s="9">
        <f t="shared" si="3"/>
        <v>0.07936507936507936</v>
      </c>
      <c r="L34" s="8"/>
      <c r="M34" s="8"/>
      <c r="N34" s="14">
        <f t="shared" si="4"/>
        <v>174</v>
      </c>
      <c r="O34" s="15">
        <f t="shared" si="5"/>
        <v>0.9206349206349206</v>
      </c>
    </row>
    <row r="35" spans="1:15" s="1" customFormat="1" ht="32.25" thickBot="1">
      <c r="A35" s="8">
        <v>30</v>
      </c>
      <c r="B35" s="7" t="s">
        <v>35</v>
      </c>
      <c r="C35" s="8">
        <v>90</v>
      </c>
      <c r="D35" s="8">
        <v>54</v>
      </c>
      <c r="E35" s="9">
        <f t="shared" si="1"/>
        <v>0.6</v>
      </c>
      <c r="F35" s="8">
        <v>13</v>
      </c>
      <c r="G35" s="9">
        <f t="shared" si="2"/>
        <v>0.14444444444444443</v>
      </c>
      <c r="H35" s="8"/>
      <c r="I35" s="9"/>
      <c r="J35" s="8">
        <v>23</v>
      </c>
      <c r="K35" s="9">
        <f t="shared" si="3"/>
        <v>0.25555555555555554</v>
      </c>
      <c r="L35" s="8"/>
      <c r="M35" s="8"/>
      <c r="N35" s="14">
        <f t="shared" si="4"/>
        <v>67</v>
      </c>
      <c r="O35" s="15">
        <f t="shared" si="5"/>
        <v>0.7444444444444445</v>
      </c>
    </row>
    <row r="36" spans="1:15" s="1" customFormat="1" ht="16.5" thickBot="1">
      <c r="A36" s="8">
        <v>31</v>
      </c>
      <c r="B36" s="7" t="s">
        <v>36</v>
      </c>
      <c r="C36" s="8">
        <v>144</v>
      </c>
      <c r="D36" s="8">
        <v>126</v>
      </c>
      <c r="E36" s="9">
        <f t="shared" si="1"/>
        <v>0.875</v>
      </c>
      <c r="F36" s="8">
        <v>13</v>
      </c>
      <c r="G36" s="9">
        <f t="shared" si="2"/>
        <v>0.09027777777777778</v>
      </c>
      <c r="H36" s="8">
        <v>1</v>
      </c>
      <c r="I36" s="9">
        <f>H36/C36</f>
        <v>0.006944444444444444</v>
      </c>
      <c r="J36" s="8">
        <v>4</v>
      </c>
      <c r="K36" s="9">
        <f t="shared" si="3"/>
        <v>0.027777777777777776</v>
      </c>
      <c r="L36" s="8"/>
      <c r="M36" s="8"/>
      <c r="N36" s="14">
        <f t="shared" si="4"/>
        <v>140</v>
      </c>
      <c r="O36" s="15">
        <f t="shared" si="5"/>
        <v>0.9722222222222222</v>
      </c>
    </row>
    <row r="37" spans="1:15" s="1" customFormat="1" ht="32.25" thickBot="1">
      <c r="A37" s="8">
        <v>32</v>
      </c>
      <c r="B37" s="7" t="s">
        <v>37</v>
      </c>
      <c r="C37" s="8">
        <v>55</v>
      </c>
      <c r="D37" s="8">
        <v>53</v>
      </c>
      <c r="E37" s="9">
        <f t="shared" si="1"/>
        <v>0.9636363636363636</v>
      </c>
      <c r="F37" s="8">
        <v>2</v>
      </c>
      <c r="G37" s="9">
        <f t="shared" si="2"/>
        <v>0.03636363636363636</v>
      </c>
      <c r="H37" s="8"/>
      <c r="I37" s="9"/>
      <c r="J37" s="8"/>
      <c r="K37" s="9"/>
      <c r="L37" s="8"/>
      <c r="M37" s="8"/>
      <c r="N37" s="14">
        <f t="shared" si="4"/>
        <v>55</v>
      </c>
      <c r="O37" s="15">
        <f t="shared" si="5"/>
        <v>1</v>
      </c>
    </row>
    <row r="38" spans="1:15" s="1" customFormat="1" ht="32.25" thickBot="1">
      <c r="A38" s="8">
        <v>33</v>
      </c>
      <c r="B38" s="7" t="s">
        <v>38</v>
      </c>
      <c r="C38" s="8">
        <v>154</v>
      </c>
      <c r="D38" s="8">
        <v>126</v>
      </c>
      <c r="E38" s="9">
        <f t="shared" si="1"/>
        <v>0.8181818181818182</v>
      </c>
      <c r="F38" s="8">
        <v>19</v>
      </c>
      <c r="G38" s="9">
        <f t="shared" si="2"/>
        <v>0.12337662337662338</v>
      </c>
      <c r="H38" s="8">
        <v>4</v>
      </c>
      <c r="I38" s="9">
        <f>H38/C38</f>
        <v>0.025974025974025976</v>
      </c>
      <c r="J38" s="8">
        <v>5</v>
      </c>
      <c r="K38" s="9">
        <f t="shared" si="3"/>
        <v>0.032467532467532464</v>
      </c>
      <c r="L38" s="8"/>
      <c r="M38" s="8"/>
      <c r="N38" s="14">
        <f t="shared" si="4"/>
        <v>149</v>
      </c>
      <c r="O38" s="15">
        <f t="shared" si="5"/>
        <v>0.9675324675324676</v>
      </c>
    </row>
    <row r="39" spans="1:15" s="1" customFormat="1" ht="32.25" thickBot="1">
      <c r="A39" s="8">
        <v>34</v>
      </c>
      <c r="B39" s="7" t="s">
        <v>39</v>
      </c>
      <c r="C39" s="8">
        <v>158</v>
      </c>
      <c r="D39" s="8">
        <v>146</v>
      </c>
      <c r="E39" s="9">
        <f t="shared" si="1"/>
        <v>0.9240506329113924</v>
      </c>
      <c r="F39" s="8"/>
      <c r="G39" s="9"/>
      <c r="H39" s="8">
        <v>1</v>
      </c>
      <c r="I39" s="9">
        <f>H39/C39</f>
        <v>0.006329113924050633</v>
      </c>
      <c r="J39" s="8">
        <v>11</v>
      </c>
      <c r="K39" s="9">
        <f t="shared" si="3"/>
        <v>0.06962025316455696</v>
      </c>
      <c r="L39" s="8"/>
      <c r="M39" s="8"/>
      <c r="N39" s="14">
        <f t="shared" si="4"/>
        <v>147</v>
      </c>
      <c r="O39" s="15">
        <f t="shared" si="5"/>
        <v>0.930379746835443</v>
      </c>
    </row>
    <row r="40" spans="1:15" s="1" customFormat="1" ht="32.25" thickBot="1">
      <c r="A40" s="8">
        <v>35</v>
      </c>
      <c r="B40" s="7" t="s">
        <v>40</v>
      </c>
      <c r="C40" s="8">
        <v>51</v>
      </c>
      <c r="D40" s="8">
        <v>45</v>
      </c>
      <c r="E40" s="9">
        <f t="shared" si="1"/>
        <v>0.8823529411764706</v>
      </c>
      <c r="F40" s="8">
        <v>2</v>
      </c>
      <c r="G40" s="9">
        <f t="shared" si="2"/>
        <v>0.0392156862745098</v>
      </c>
      <c r="H40" s="8"/>
      <c r="I40" s="9"/>
      <c r="J40" s="8">
        <v>4</v>
      </c>
      <c r="K40" s="9">
        <f t="shared" si="3"/>
        <v>0.0784313725490196</v>
      </c>
      <c r="L40" s="8"/>
      <c r="M40" s="8"/>
      <c r="N40" s="14">
        <f t="shared" si="4"/>
        <v>47</v>
      </c>
      <c r="O40" s="15">
        <f t="shared" si="5"/>
        <v>0.9215686274509803</v>
      </c>
    </row>
    <row r="41" spans="1:15" s="1" customFormat="1" ht="32.25" thickBot="1">
      <c r="A41" s="8">
        <v>36</v>
      </c>
      <c r="B41" s="7" t="s">
        <v>41</v>
      </c>
      <c r="C41" s="8">
        <v>160</v>
      </c>
      <c r="D41" s="8">
        <v>132</v>
      </c>
      <c r="E41" s="9">
        <f t="shared" si="1"/>
        <v>0.825</v>
      </c>
      <c r="F41" s="8">
        <v>25</v>
      </c>
      <c r="G41" s="9">
        <f t="shared" si="2"/>
        <v>0.15625</v>
      </c>
      <c r="H41" s="8"/>
      <c r="I41" s="9"/>
      <c r="J41" s="8">
        <v>3</v>
      </c>
      <c r="K41" s="9">
        <f t="shared" si="3"/>
        <v>0.01875</v>
      </c>
      <c r="L41" s="8"/>
      <c r="M41" s="8"/>
      <c r="N41" s="14">
        <f t="shared" si="4"/>
        <v>157</v>
      </c>
      <c r="O41" s="15">
        <f t="shared" si="5"/>
        <v>0.98125</v>
      </c>
    </row>
    <row r="42" spans="1:15" s="1" customFormat="1" ht="32.25" thickBot="1">
      <c r="A42" s="8">
        <v>37</v>
      </c>
      <c r="B42" s="7" t="s">
        <v>42</v>
      </c>
      <c r="C42" s="8">
        <v>114</v>
      </c>
      <c r="D42" s="8">
        <v>109</v>
      </c>
      <c r="E42" s="9">
        <f t="shared" si="1"/>
        <v>0.956140350877193</v>
      </c>
      <c r="F42" s="8">
        <v>5</v>
      </c>
      <c r="G42" s="9">
        <f t="shared" si="2"/>
        <v>0.043859649122807015</v>
      </c>
      <c r="H42" s="8"/>
      <c r="I42" s="9"/>
      <c r="J42" s="8"/>
      <c r="K42" s="9"/>
      <c r="L42" s="8"/>
      <c r="M42" s="8"/>
      <c r="N42" s="14">
        <f t="shared" si="4"/>
        <v>114</v>
      </c>
      <c r="O42" s="15">
        <f t="shared" si="5"/>
        <v>1</v>
      </c>
    </row>
    <row r="43" spans="1:15" s="1" customFormat="1" ht="32.25" thickBot="1">
      <c r="A43" s="8">
        <v>38</v>
      </c>
      <c r="B43" s="7" t="s">
        <v>43</v>
      </c>
      <c r="C43" s="8">
        <v>64</v>
      </c>
      <c r="D43" s="8">
        <v>56</v>
      </c>
      <c r="E43" s="9">
        <f t="shared" si="1"/>
        <v>0.875</v>
      </c>
      <c r="F43" s="8">
        <v>3</v>
      </c>
      <c r="G43" s="9">
        <f t="shared" si="2"/>
        <v>0.046875</v>
      </c>
      <c r="H43" s="8"/>
      <c r="I43" s="9"/>
      <c r="J43" s="8">
        <v>5</v>
      </c>
      <c r="K43" s="9">
        <f t="shared" si="3"/>
        <v>0.078125</v>
      </c>
      <c r="L43" s="8"/>
      <c r="M43" s="8"/>
      <c r="N43" s="14">
        <f t="shared" si="4"/>
        <v>59</v>
      </c>
      <c r="O43" s="15">
        <f t="shared" si="5"/>
        <v>0.921875</v>
      </c>
    </row>
    <row r="44" spans="1:15" s="1" customFormat="1" ht="32.25" thickBot="1">
      <c r="A44" s="8">
        <v>39</v>
      </c>
      <c r="B44" s="7" t="s">
        <v>44</v>
      </c>
      <c r="C44" s="8">
        <v>164</v>
      </c>
      <c r="D44" s="8">
        <v>141</v>
      </c>
      <c r="E44" s="9">
        <f t="shared" si="1"/>
        <v>0.8597560975609756</v>
      </c>
      <c r="F44" s="8">
        <v>5</v>
      </c>
      <c r="G44" s="9">
        <f t="shared" si="2"/>
        <v>0.03048780487804878</v>
      </c>
      <c r="H44" s="8"/>
      <c r="I44" s="9"/>
      <c r="J44" s="8">
        <v>18</v>
      </c>
      <c r="K44" s="9">
        <f t="shared" si="3"/>
        <v>0.10975609756097561</v>
      </c>
      <c r="L44" s="8"/>
      <c r="M44" s="8"/>
      <c r="N44" s="14">
        <f t="shared" si="4"/>
        <v>146</v>
      </c>
      <c r="O44" s="15">
        <f t="shared" si="5"/>
        <v>0.8902439024390244</v>
      </c>
    </row>
    <row r="45" spans="1:15" s="1" customFormat="1" ht="35.25" customHeight="1" thickBot="1">
      <c r="A45" s="8">
        <v>40</v>
      </c>
      <c r="B45" s="7" t="s">
        <v>45</v>
      </c>
      <c r="C45" s="8">
        <v>179</v>
      </c>
      <c r="D45" s="8">
        <v>154</v>
      </c>
      <c r="E45" s="9">
        <f t="shared" si="1"/>
        <v>0.8603351955307262</v>
      </c>
      <c r="F45" s="8">
        <v>25</v>
      </c>
      <c r="G45" s="9">
        <f t="shared" si="2"/>
        <v>0.13966480446927373</v>
      </c>
      <c r="H45" s="8"/>
      <c r="I45" s="9"/>
      <c r="J45" s="8"/>
      <c r="K45" s="9"/>
      <c r="L45" s="8"/>
      <c r="M45" s="8"/>
      <c r="N45" s="14">
        <f t="shared" si="4"/>
        <v>179</v>
      </c>
      <c r="O45" s="15">
        <f t="shared" si="5"/>
        <v>1</v>
      </c>
    </row>
    <row r="46" spans="1:15" s="1" customFormat="1" ht="48" thickBot="1">
      <c r="A46" s="8">
        <v>41</v>
      </c>
      <c r="B46" s="7" t="s">
        <v>46</v>
      </c>
      <c r="C46" s="8">
        <v>78</v>
      </c>
      <c r="D46" s="8">
        <v>68</v>
      </c>
      <c r="E46" s="9">
        <f t="shared" si="1"/>
        <v>0.8717948717948718</v>
      </c>
      <c r="F46" s="8">
        <v>10</v>
      </c>
      <c r="G46" s="9">
        <f t="shared" si="2"/>
        <v>0.1282051282051282</v>
      </c>
      <c r="H46" s="8"/>
      <c r="I46" s="9"/>
      <c r="J46" s="8"/>
      <c r="K46" s="9"/>
      <c r="L46" s="8"/>
      <c r="M46" s="8"/>
      <c r="N46" s="14">
        <f t="shared" si="4"/>
        <v>78</v>
      </c>
      <c r="O46" s="15">
        <f t="shared" si="5"/>
        <v>1</v>
      </c>
    </row>
    <row r="47" spans="1:15" s="1" customFormat="1" ht="32.25" thickBot="1">
      <c r="A47" s="8">
        <v>42</v>
      </c>
      <c r="B47" s="7" t="s">
        <v>47</v>
      </c>
      <c r="C47" s="8">
        <v>172</v>
      </c>
      <c r="D47" s="8">
        <v>154</v>
      </c>
      <c r="E47" s="9">
        <f t="shared" si="1"/>
        <v>0.8953488372093024</v>
      </c>
      <c r="F47" s="8">
        <v>18</v>
      </c>
      <c r="G47" s="9">
        <f t="shared" si="2"/>
        <v>0.10465116279069768</v>
      </c>
      <c r="H47" s="8"/>
      <c r="I47" s="9"/>
      <c r="J47" s="8"/>
      <c r="K47" s="9"/>
      <c r="L47" s="8"/>
      <c r="M47" s="8"/>
      <c r="N47" s="14">
        <f t="shared" si="4"/>
        <v>172</v>
      </c>
      <c r="O47" s="15">
        <f t="shared" si="5"/>
        <v>1</v>
      </c>
    </row>
    <row r="48" spans="1:15" s="1" customFormat="1" ht="32.25" thickBot="1">
      <c r="A48" s="8">
        <v>43</v>
      </c>
      <c r="B48" s="7" t="s">
        <v>48</v>
      </c>
      <c r="C48" s="8">
        <v>68</v>
      </c>
      <c r="D48" s="8">
        <v>62</v>
      </c>
      <c r="E48" s="9">
        <f t="shared" si="1"/>
        <v>0.9117647058823529</v>
      </c>
      <c r="F48" s="8">
        <v>6</v>
      </c>
      <c r="G48" s="9">
        <f t="shared" si="2"/>
        <v>0.08823529411764706</v>
      </c>
      <c r="H48" s="8"/>
      <c r="I48" s="9"/>
      <c r="J48" s="8"/>
      <c r="K48" s="9"/>
      <c r="L48" s="8"/>
      <c r="M48" s="8"/>
      <c r="N48" s="14">
        <f t="shared" si="4"/>
        <v>68</v>
      </c>
      <c r="O48" s="15">
        <f t="shared" si="5"/>
        <v>1</v>
      </c>
    </row>
    <row r="49" spans="1:15" s="1" customFormat="1" ht="32.25" thickBot="1">
      <c r="A49" s="8">
        <v>44</v>
      </c>
      <c r="B49" s="7" t="s">
        <v>49</v>
      </c>
      <c r="C49" s="8">
        <v>31</v>
      </c>
      <c r="D49" s="8">
        <v>31</v>
      </c>
      <c r="E49" s="9">
        <f t="shared" si="1"/>
        <v>1</v>
      </c>
      <c r="F49" s="8"/>
      <c r="G49" s="9"/>
      <c r="H49" s="8"/>
      <c r="I49" s="9"/>
      <c r="J49" s="8"/>
      <c r="K49" s="9"/>
      <c r="L49" s="8"/>
      <c r="M49" s="8"/>
      <c r="N49" s="14">
        <f t="shared" si="4"/>
        <v>31</v>
      </c>
      <c r="O49" s="15">
        <f t="shared" si="5"/>
        <v>1</v>
      </c>
    </row>
    <row r="50" spans="1:15" s="1" customFormat="1" ht="32.25" thickBot="1">
      <c r="A50" s="8">
        <v>45</v>
      </c>
      <c r="B50" s="7" t="s">
        <v>50</v>
      </c>
      <c r="C50" s="8">
        <v>85</v>
      </c>
      <c r="D50" s="8">
        <v>77</v>
      </c>
      <c r="E50" s="9">
        <f t="shared" si="1"/>
        <v>0.9058823529411765</v>
      </c>
      <c r="F50" s="8">
        <v>8</v>
      </c>
      <c r="G50" s="9">
        <f t="shared" si="2"/>
        <v>0.09411764705882353</v>
      </c>
      <c r="H50" s="8"/>
      <c r="I50" s="9"/>
      <c r="J50" s="8"/>
      <c r="K50" s="9"/>
      <c r="L50" s="8"/>
      <c r="M50" s="8"/>
      <c r="N50" s="14">
        <f t="shared" si="4"/>
        <v>85</v>
      </c>
      <c r="O50" s="15">
        <f t="shared" si="5"/>
        <v>1</v>
      </c>
    </row>
    <row r="51" spans="1:15" s="1" customFormat="1" ht="63.75" thickBot="1">
      <c r="A51" s="8">
        <v>46</v>
      </c>
      <c r="B51" s="7" t="s">
        <v>51</v>
      </c>
      <c r="C51" s="8">
        <v>134</v>
      </c>
      <c r="D51" s="8">
        <v>54</v>
      </c>
      <c r="E51" s="9">
        <f t="shared" si="1"/>
        <v>0.40298507462686567</v>
      </c>
      <c r="F51" s="8">
        <v>29</v>
      </c>
      <c r="G51" s="9">
        <f t="shared" si="2"/>
        <v>0.21641791044776118</v>
      </c>
      <c r="H51" s="8"/>
      <c r="I51" s="9"/>
      <c r="J51" s="8">
        <v>51</v>
      </c>
      <c r="K51" s="9">
        <f t="shared" si="3"/>
        <v>0.3805970149253731</v>
      </c>
      <c r="L51" s="8"/>
      <c r="M51" s="8"/>
      <c r="N51" s="14">
        <f t="shared" si="4"/>
        <v>83</v>
      </c>
      <c r="O51" s="15">
        <f t="shared" si="5"/>
        <v>0.6194029850746269</v>
      </c>
    </row>
    <row r="52" spans="1:16" s="1" customFormat="1" ht="66.75" customHeight="1" thickBot="1">
      <c r="A52" s="8">
        <v>47</v>
      </c>
      <c r="B52" s="7" t="s">
        <v>52</v>
      </c>
      <c r="C52" s="8">
        <v>59</v>
      </c>
      <c r="D52" s="8">
        <v>59</v>
      </c>
      <c r="E52" s="9">
        <f t="shared" si="1"/>
        <v>1</v>
      </c>
      <c r="F52" s="8"/>
      <c r="G52" s="9"/>
      <c r="H52" s="8"/>
      <c r="I52" s="9"/>
      <c r="J52" s="8"/>
      <c r="K52" s="9"/>
      <c r="L52" s="8"/>
      <c r="M52" s="8"/>
      <c r="N52" s="14">
        <f>D52+F52+H52</f>
        <v>59</v>
      </c>
      <c r="O52" s="15">
        <f t="shared" si="5"/>
        <v>1</v>
      </c>
      <c r="P52" s="22"/>
    </row>
    <row r="53" spans="1:15" s="1" customFormat="1" ht="32.25" thickBot="1">
      <c r="A53" s="8">
        <v>48</v>
      </c>
      <c r="B53" s="7" t="s">
        <v>56</v>
      </c>
      <c r="C53" s="8">
        <v>87</v>
      </c>
      <c r="D53" s="8">
        <v>87</v>
      </c>
      <c r="E53" s="9">
        <f aca="true" t="shared" si="6" ref="E53:E58">D53/C53</f>
        <v>1</v>
      </c>
      <c r="F53" s="8"/>
      <c r="G53" s="9"/>
      <c r="H53" s="8"/>
      <c r="I53" s="9"/>
      <c r="J53" s="8"/>
      <c r="K53" s="9"/>
      <c r="L53" s="8"/>
      <c r="M53" s="8"/>
      <c r="N53" s="14">
        <f aca="true" t="shared" si="7" ref="N53:N58">D53+F53+H53</f>
        <v>87</v>
      </c>
      <c r="O53" s="15">
        <f aca="true" t="shared" si="8" ref="O53:O61">N53/C53</f>
        <v>1</v>
      </c>
    </row>
    <row r="54" spans="1:15" s="1" customFormat="1" ht="32.25" thickBot="1">
      <c r="A54" s="8">
        <v>49</v>
      </c>
      <c r="B54" s="7" t="s">
        <v>57</v>
      </c>
      <c r="C54" s="8">
        <v>150</v>
      </c>
      <c r="D54" s="8">
        <v>150</v>
      </c>
      <c r="E54" s="9">
        <f t="shared" si="6"/>
        <v>1</v>
      </c>
      <c r="F54" s="8"/>
      <c r="G54" s="9"/>
      <c r="H54" s="8"/>
      <c r="I54" s="9"/>
      <c r="J54" s="8"/>
      <c r="K54" s="9"/>
      <c r="L54" s="8"/>
      <c r="M54" s="8"/>
      <c r="N54" s="14">
        <f t="shared" si="7"/>
        <v>150</v>
      </c>
      <c r="O54" s="15">
        <f t="shared" si="8"/>
        <v>1</v>
      </c>
    </row>
    <row r="55" spans="1:15" s="1" customFormat="1" ht="32.25" thickBot="1">
      <c r="A55" s="8">
        <v>50</v>
      </c>
      <c r="B55" s="7" t="s">
        <v>58</v>
      </c>
      <c r="C55" s="8">
        <v>126</v>
      </c>
      <c r="D55" s="8">
        <v>126</v>
      </c>
      <c r="E55" s="9">
        <f t="shared" si="6"/>
        <v>1</v>
      </c>
      <c r="F55" s="8"/>
      <c r="G55" s="9"/>
      <c r="H55" s="8"/>
      <c r="I55" s="9"/>
      <c r="J55" s="8"/>
      <c r="K55" s="9"/>
      <c r="L55" s="8"/>
      <c r="M55" s="8"/>
      <c r="N55" s="14">
        <f t="shared" si="7"/>
        <v>126</v>
      </c>
      <c r="O55" s="15">
        <f t="shared" si="8"/>
        <v>1</v>
      </c>
    </row>
    <row r="56" spans="1:15" s="1" customFormat="1" ht="32.25" thickBot="1">
      <c r="A56" s="8">
        <v>51</v>
      </c>
      <c r="B56" s="7" t="s">
        <v>59</v>
      </c>
      <c r="C56" s="8">
        <v>117</v>
      </c>
      <c r="D56" s="8">
        <v>117</v>
      </c>
      <c r="E56" s="9">
        <f t="shared" si="6"/>
        <v>1</v>
      </c>
      <c r="F56" s="8"/>
      <c r="G56" s="9"/>
      <c r="H56" s="8"/>
      <c r="I56" s="9"/>
      <c r="J56" s="8"/>
      <c r="K56" s="9"/>
      <c r="L56" s="8"/>
      <c r="M56" s="8"/>
      <c r="N56" s="14">
        <f t="shared" si="7"/>
        <v>117</v>
      </c>
      <c r="O56" s="15">
        <f t="shared" si="8"/>
        <v>1</v>
      </c>
    </row>
    <row r="57" spans="1:15" s="1" customFormat="1" ht="32.25" thickBot="1">
      <c r="A57" s="8">
        <v>52</v>
      </c>
      <c r="B57" s="7" t="s">
        <v>60</v>
      </c>
      <c r="C57" s="8">
        <v>180</v>
      </c>
      <c r="D57" s="8">
        <v>180</v>
      </c>
      <c r="E57" s="9">
        <f t="shared" si="6"/>
        <v>1</v>
      </c>
      <c r="F57" s="8"/>
      <c r="G57" s="9"/>
      <c r="H57" s="8"/>
      <c r="I57" s="9"/>
      <c r="J57" s="8"/>
      <c r="K57" s="9"/>
      <c r="L57" s="8"/>
      <c r="M57" s="8"/>
      <c r="N57" s="14">
        <f t="shared" si="7"/>
        <v>180</v>
      </c>
      <c r="O57" s="15">
        <f t="shared" si="8"/>
        <v>1</v>
      </c>
    </row>
    <row r="58" spans="1:15" s="1" customFormat="1" ht="63.75" thickBot="1">
      <c r="A58" s="8">
        <v>53</v>
      </c>
      <c r="B58" s="7" t="s">
        <v>61</v>
      </c>
      <c r="C58" s="8">
        <v>82</v>
      </c>
      <c r="D58" s="8">
        <v>82</v>
      </c>
      <c r="E58" s="9">
        <f t="shared" si="6"/>
        <v>1</v>
      </c>
      <c r="F58" s="8"/>
      <c r="G58" s="9"/>
      <c r="H58" s="8"/>
      <c r="I58" s="9"/>
      <c r="J58" s="8"/>
      <c r="K58" s="9"/>
      <c r="L58" s="8"/>
      <c r="M58" s="8"/>
      <c r="N58" s="14">
        <f t="shared" si="7"/>
        <v>82</v>
      </c>
      <c r="O58" s="15">
        <f t="shared" si="8"/>
        <v>1</v>
      </c>
    </row>
    <row r="59" spans="1:15" s="1" customFormat="1" ht="32.25" thickBot="1">
      <c r="A59" s="8">
        <v>54</v>
      </c>
      <c r="B59" s="7" t="s">
        <v>55</v>
      </c>
      <c r="C59" s="8">
        <v>138</v>
      </c>
      <c r="D59" s="8"/>
      <c r="E59" s="9"/>
      <c r="F59" s="8">
        <v>138</v>
      </c>
      <c r="G59" s="9">
        <f>F59/C59</f>
        <v>1</v>
      </c>
      <c r="H59" s="8"/>
      <c r="I59" s="9"/>
      <c r="J59" s="8"/>
      <c r="K59" s="9"/>
      <c r="L59" s="8"/>
      <c r="M59" s="8"/>
      <c r="N59" s="14">
        <f>D59+F59+H59</f>
        <v>138</v>
      </c>
      <c r="O59" s="15">
        <f t="shared" si="8"/>
        <v>1</v>
      </c>
    </row>
    <row r="60" spans="1:15" s="1" customFormat="1" ht="79.5" thickBot="1">
      <c r="A60" s="8">
        <v>55</v>
      </c>
      <c r="B60" s="7" t="s">
        <v>53</v>
      </c>
      <c r="C60" s="8">
        <v>151</v>
      </c>
      <c r="D60" s="8">
        <v>117</v>
      </c>
      <c r="E60" s="9">
        <f>D60/C60</f>
        <v>0.7748344370860927</v>
      </c>
      <c r="F60" s="8">
        <v>33</v>
      </c>
      <c r="G60" s="9"/>
      <c r="H60" s="8"/>
      <c r="I60" s="9"/>
      <c r="J60" s="8">
        <v>1</v>
      </c>
      <c r="K60" s="9">
        <f>J60/C60</f>
        <v>0.006622516556291391</v>
      </c>
      <c r="L60" s="8"/>
      <c r="M60" s="8"/>
      <c r="N60" s="14">
        <f>D60+F60+H60</f>
        <v>150</v>
      </c>
      <c r="O60" s="15">
        <f t="shared" si="8"/>
        <v>0.9933774834437086</v>
      </c>
    </row>
    <row r="61" spans="1:15" s="1" customFormat="1" ht="16.5" thickBot="1">
      <c r="A61" s="26" t="s">
        <v>54</v>
      </c>
      <c r="B61" s="27"/>
      <c r="C61" s="10">
        <f>SUM(C6:C60)</f>
        <v>7718</v>
      </c>
      <c r="D61" s="10">
        <f>SUM(D6:D60)</f>
        <v>6463</v>
      </c>
      <c r="E61" s="11">
        <f>D61/C61</f>
        <v>0.8373931070225447</v>
      </c>
      <c r="F61" s="10">
        <f>SUM(F6:F60)</f>
        <v>761</v>
      </c>
      <c r="G61" s="11">
        <f>F61/C61</f>
        <v>0.09860067374967608</v>
      </c>
      <c r="H61" s="10">
        <f>SUM(H6:H60)</f>
        <v>43</v>
      </c>
      <c r="I61" s="11">
        <f>H61/C61</f>
        <v>0.0055713915522156</v>
      </c>
      <c r="J61" s="10">
        <f>SUM(J6:J60)</f>
        <v>451</v>
      </c>
      <c r="K61" s="11">
        <f>J61/C61</f>
        <v>0.05843482767556362</v>
      </c>
      <c r="L61" s="10">
        <f>SUM(L6:L60)</f>
        <v>0</v>
      </c>
      <c r="M61" s="11">
        <v>0</v>
      </c>
      <c r="N61" s="14">
        <f>SUM(N6:N60)</f>
        <v>7267</v>
      </c>
      <c r="O61" s="16">
        <f t="shared" si="8"/>
        <v>0.9415651723244364</v>
      </c>
    </row>
  </sheetData>
  <mergeCells count="3">
    <mergeCell ref="B1:O1"/>
    <mergeCell ref="B2:O2"/>
    <mergeCell ref="A61:B61"/>
  </mergeCells>
  <printOptions/>
  <pageMargins left="0.3" right="0.22" top="0.2" bottom="0.24" header="0.19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55"/>
  <sheetViews>
    <sheetView tabSelected="1" view="pageBreakPreview" zoomScaleSheetLayoutView="100" workbookViewId="0" topLeftCell="B1">
      <selection activeCell="G51" sqref="G51"/>
    </sheetView>
  </sheetViews>
  <sheetFormatPr defaultColWidth="9.140625" defaultRowHeight="12.75"/>
  <cols>
    <col min="1" max="1" width="5.00390625" style="12" customWidth="1"/>
    <col min="2" max="2" width="39.421875" style="12" customWidth="1"/>
    <col min="3" max="3" width="8.00390625" style="12" customWidth="1"/>
    <col min="4" max="4" width="7.7109375" style="12" customWidth="1"/>
    <col min="5" max="5" width="9.28125" style="12" bestFit="1" customWidth="1"/>
    <col min="6" max="6" width="7.421875" style="12" customWidth="1"/>
    <col min="7" max="7" width="9.28125" style="12" bestFit="1" customWidth="1"/>
    <col min="8" max="8" width="7.140625" style="12" customWidth="1"/>
    <col min="9" max="9" width="9.28125" style="12" bestFit="1" customWidth="1"/>
    <col min="10" max="10" width="7.28125" style="12" customWidth="1"/>
    <col min="11" max="11" width="9.28125" style="12" bestFit="1" customWidth="1"/>
    <col min="12" max="12" width="6.8515625" style="12" customWidth="1"/>
    <col min="13" max="13" width="7.00390625" style="12" customWidth="1"/>
    <col min="14" max="14" width="7.8515625" style="12" customWidth="1"/>
    <col min="15" max="15" width="9.421875" style="12" customWidth="1"/>
    <col min="16" max="16384" width="9.140625" style="12" customWidth="1"/>
  </cols>
  <sheetData>
    <row r="1" spans="2:15" s="1" customFormat="1" ht="18.75">
      <c r="B1" s="24" t="s">
        <v>63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s="1" customFormat="1" ht="18.75">
      <c r="B2" s="25" t="s">
        <v>68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s="1" customFormat="1" ht="19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78.75" customHeight="1" thickBot="1">
      <c r="A4" s="18" t="s">
        <v>62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3</v>
      </c>
      <c r="H4" s="4" t="s">
        <v>5</v>
      </c>
      <c r="I4" s="4" t="s">
        <v>3</v>
      </c>
      <c r="J4" s="4" t="s">
        <v>6</v>
      </c>
      <c r="K4" s="4" t="s">
        <v>3</v>
      </c>
      <c r="L4" s="4" t="s">
        <v>7</v>
      </c>
      <c r="M4" s="4" t="s">
        <v>3</v>
      </c>
      <c r="N4" s="4" t="s">
        <v>8</v>
      </c>
      <c r="O4" s="5" t="s">
        <v>3</v>
      </c>
    </row>
    <row r="5" spans="1:15" s="1" customFormat="1" ht="16.5" thickBot="1">
      <c r="A5" s="6">
        <v>1</v>
      </c>
      <c r="B5" s="20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17">
        <v>13</v>
      </c>
      <c r="N5" s="13">
        <v>14</v>
      </c>
      <c r="O5" s="6">
        <v>15</v>
      </c>
    </row>
    <row r="6" spans="1:15" s="1" customFormat="1" ht="32.25" thickBot="1">
      <c r="A6" s="8">
        <v>1</v>
      </c>
      <c r="B6" s="7" t="s">
        <v>9</v>
      </c>
      <c r="C6" s="23">
        <v>205</v>
      </c>
      <c r="D6" s="8">
        <v>203</v>
      </c>
      <c r="E6" s="9">
        <f>D6/C6</f>
        <v>0.9902439024390244</v>
      </c>
      <c r="F6" s="8"/>
      <c r="G6" s="9"/>
      <c r="H6" s="8">
        <v>2</v>
      </c>
      <c r="I6" s="9">
        <f aca="true" t="shared" si="0" ref="I6:I11">H6/C6</f>
        <v>0.00975609756097561</v>
      </c>
      <c r="J6" s="8"/>
      <c r="K6" s="9">
        <f>J6/C6</f>
        <v>0</v>
      </c>
      <c r="L6" s="8"/>
      <c r="M6" s="8"/>
      <c r="N6" s="14">
        <f>D6+F6+H6</f>
        <v>205</v>
      </c>
      <c r="O6" s="15">
        <f>N6/C6</f>
        <v>1</v>
      </c>
    </row>
    <row r="7" spans="1:15" s="1" customFormat="1" ht="48" thickBot="1">
      <c r="A7" s="8">
        <v>2</v>
      </c>
      <c r="B7" s="7" t="s">
        <v>65</v>
      </c>
      <c r="C7" s="23">
        <v>177</v>
      </c>
      <c r="D7" s="8">
        <v>120</v>
      </c>
      <c r="E7" s="9">
        <f aca="true" t="shared" si="1" ref="E7:E55">D7/C7</f>
        <v>0.6779661016949152</v>
      </c>
      <c r="F7" s="8">
        <v>25</v>
      </c>
      <c r="G7" s="9">
        <f aca="true" t="shared" si="2" ref="G7:G53">F7/C7</f>
        <v>0.14124293785310735</v>
      </c>
      <c r="H7" s="8">
        <v>3</v>
      </c>
      <c r="I7" s="9">
        <f t="shared" si="0"/>
        <v>0.01694915254237288</v>
      </c>
      <c r="J7" s="8">
        <v>29</v>
      </c>
      <c r="K7" s="9">
        <f aca="true" t="shared" si="3" ref="K7:K55">J7/C7</f>
        <v>0.1638418079096045</v>
      </c>
      <c r="L7" s="8"/>
      <c r="M7" s="8"/>
      <c r="N7" s="14">
        <f aca="true" t="shared" si="4" ref="N7:N51">D7+F7+H7</f>
        <v>148</v>
      </c>
      <c r="O7" s="15">
        <f aca="true" t="shared" si="5" ref="O7:O54">N7/C7</f>
        <v>0.8361581920903954</v>
      </c>
    </row>
    <row r="8" spans="1:15" s="1" customFormat="1" ht="48" thickBot="1">
      <c r="A8" s="8">
        <v>3</v>
      </c>
      <c r="B8" s="7" t="s">
        <v>10</v>
      </c>
      <c r="C8" s="23">
        <v>141</v>
      </c>
      <c r="D8" s="8">
        <v>107</v>
      </c>
      <c r="E8" s="9">
        <f t="shared" si="1"/>
        <v>0.7588652482269503</v>
      </c>
      <c r="F8" s="8">
        <v>11</v>
      </c>
      <c r="G8" s="9">
        <f t="shared" si="2"/>
        <v>0.07801418439716312</v>
      </c>
      <c r="H8" s="8">
        <v>2</v>
      </c>
      <c r="I8" s="9">
        <f t="shared" si="0"/>
        <v>0.014184397163120567</v>
      </c>
      <c r="J8" s="8">
        <v>21</v>
      </c>
      <c r="K8" s="9">
        <f t="shared" si="3"/>
        <v>0.14893617021276595</v>
      </c>
      <c r="L8" s="8"/>
      <c r="M8" s="8"/>
      <c r="N8" s="14">
        <f t="shared" si="4"/>
        <v>120</v>
      </c>
      <c r="O8" s="15">
        <f t="shared" si="5"/>
        <v>0.851063829787234</v>
      </c>
    </row>
    <row r="9" spans="1:15" s="1" customFormat="1" ht="32.25" thickBot="1">
      <c r="A9" s="8">
        <v>4</v>
      </c>
      <c r="B9" s="7" t="s">
        <v>11</v>
      </c>
      <c r="C9" s="23">
        <v>149</v>
      </c>
      <c r="D9" s="8">
        <v>111</v>
      </c>
      <c r="E9" s="9">
        <f t="shared" si="1"/>
        <v>0.7449664429530202</v>
      </c>
      <c r="F9" s="8">
        <v>30</v>
      </c>
      <c r="G9" s="9">
        <f t="shared" si="2"/>
        <v>0.20134228187919462</v>
      </c>
      <c r="H9" s="8">
        <v>2</v>
      </c>
      <c r="I9" s="9">
        <f t="shared" si="0"/>
        <v>0.013422818791946308</v>
      </c>
      <c r="J9" s="8">
        <v>6</v>
      </c>
      <c r="K9" s="9">
        <f t="shared" si="3"/>
        <v>0.040268456375838924</v>
      </c>
      <c r="L9" s="8"/>
      <c r="M9" s="8"/>
      <c r="N9" s="14">
        <f t="shared" si="4"/>
        <v>143</v>
      </c>
      <c r="O9" s="15">
        <f t="shared" si="5"/>
        <v>0.959731543624161</v>
      </c>
    </row>
    <row r="10" spans="1:15" s="1" customFormat="1" ht="32.25" thickBot="1">
      <c r="A10" s="8">
        <v>5</v>
      </c>
      <c r="B10" s="7" t="s">
        <v>12</v>
      </c>
      <c r="C10" s="23">
        <v>119</v>
      </c>
      <c r="D10" s="8">
        <v>105</v>
      </c>
      <c r="E10" s="9">
        <f t="shared" si="1"/>
        <v>0.8823529411764706</v>
      </c>
      <c r="F10" s="8">
        <v>4</v>
      </c>
      <c r="G10" s="9">
        <f t="shared" si="2"/>
        <v>0.03361344537815126</v>
      </c>
      <c r="H10" s="8">
        <v>2</v>
      </c>
      <c r="I10" s="9">
        <f t="shared" si="0"/>
        <v>0.01680672268907563</v>
      </c>
      <c r="J10" s="8">
        <v>8</v>
      </c>
      <c r="K10" s="9">
        <f t="shared" si="3"/>
        <v>0.06722689075630252</v>
      </c>
      <c r="L10" s="8"/>
      <c r="M10" s="8"/>
      <c r="N10" s="14">
        <f t="shared" si="4"/>
        <v>111</v>
      </c>
      <c r="O10" s="15">
        <f t="shared" si="5"/>
        <v>0.9327731092436975</v>
      </c>
    </row>
    <row r="11" spans="1:15" s="1" customFormat="1" ht="48" thickBot="1">
      <c r="A11" s="8">
        <v>6</v>
      </c>
      <c r="B11" s="7" t="s">
        <v>13</v>
      </c>
      <c r="C11" s="23">
        <v>159</v>
      </c>
      <c r="D11" s="8">
        <v>136</v>
      </c>
      <c r="E11" s="9">
        <f t="shared" si="1"/>
        <v>0.8553459119496856</v>
      </c>
      <c r="F11" s="8">
        <v>13</v>
      </c>
      <c r="G11" s="9">
        <f t="shared" si="2"/>
        <v>0.08176100628930817</v>
      </c>
      <c r="H11" s="8">
        <v>4</v>
      </c>
      <c r="I11" s="9">
        <f t="shared" si="0"/>
        <v>0.025157232704402517</v>
      </c>
      <c r="J11" s="8">
        <v>6</v>
      </c>
      <c r="K11" s="9">
        <f t="shared" si="3"/>
        <v>0.03773584905660377</v>
      </c>
      <c r="L11" s="8"/>
      <c r="M11" s="8"/>
      <c r="N11" s="14">
        <f t="shared" si="4"/>
        <v>153</v>
      </c>
      <c r="O11" s="15">
        <f t="shared" si="5"/>
        <v>0.9622641509433962</v>
      </c>
    </row>
    <row r="12" spans="1:15" s="1" customFormat="1" ht="32.25" thickBot="1">
      <c r="A12" s="8">
        <v>7</v>
      </c>
      <c r="B12" s="7" t="s">
        <v>14</v>
      </c>
      <c r="C12" s="23">
        <v>76</v>
      </c>
      <c r="D12" s="8">
        <v>52</v>
      </c>
      <c r="E12" s="9">
        <f t="shared" si="1"/>
        <v>0.6842105263157895</v>
      </c>
      <c r="F12" s="8"/>
      <c r="G12" s="9"/>
      <c r="H12" s="8"/>
      <c r="I12" s="9"/>
      <c r="J12" s="8">
        <v>24</v>
      </c>
      <c r="K12" s="9">
        <f t="shared" si="3"/>
        <v>0.3157894736842105</v>
      </c>
      <c r="L12" s="8"/>
      <c r="M12" s="8"/>
      <c r="N12" s="14">
        <f t="shared" si="4"/>
        <v>52</v>
      </c>
      <c r="O12" s="15">
        <f t="shared" si="5"/>
        <v>0.6842105263157895</v>
      </c>
    </row>
    <row r="13" spans="1:15" s="1" customFormat="1" ht="32.25" thickBot="1">
      <c r="A13" s="8">
        <v>8</v>
      </c>
      <c r="B13" s="7" t="s">
        <v>15</v>
      </c>
      <c r="C13" s="23">
        <v>94</v>
      </c>
      <c r="D13" s="8">
        <v>93</v>
      </c>
      <c r="E13" s="9">
        <f t="shared" si="1"/>
        <v>0.9893617021276596</v>
      </c>
      <c r="F13" s="8"/>
      <c r="G13" s="9"/>
      <c r="H13" s="8"/>
      <c r="I13" s="9"/>
      <c r="J13" s="8">
        <v>1</v>
      </c>
      <c r="K13" s="9">
        <f t="shared" si="3"/>
        <v>0.010638297872340425</v>
      </c>
      <c r="L13" s="8"/>
      <c r="M13" s="8"/>
      <c r="N13" s="14">
        <f t="shared" si="4"/>
        <v>93</v>
      </c>
      <c r="O13" s="15">
        <f t="shared" si="5"/>
        <v>0.9893617021276596</v>
      </c>
    </row>
    <row r="14" spans="1:15" s="1" customFormat="1" ht="48" thickBot="1">
      <c r="A14" s="8">
        <v>9</v>
      </c>
      <c r="B14" s="7" t="s">
        <v>16</v>
      </c>
      <c r="C14" s="23">
        <v>118</v>
      </c>
      <c r="D14" s="8">
        <v>95</v>
      </c>
      <c r="E14" s="9">
        <f t="shared" si="1"/>
        <v>0.8050847457627118</v>
      </c>
      <c r="F14" s="8">
        <v>12</v>
      </c>
      <c r="G14" s="9">
        <f t="shared" si="2"/>
        <v>0.1016949152542373</v>
      </c>
      <c r="H14" s="8">
        <v>1</v>
      </c>
      <c r="I14" s="9">
        <f>H14/C14</f>
        <v>0.00847457627118644</v>
      </c>
      <c r="J14" s="8">
        <v>10</v>
      </c>
      <c r="K14" s="9">
        <f t="shared" si="3"/>
        <v>0.0847457627118644</v>
      </c>
      <c r="L14" s="8"/>
      <c r="M14" s="8"/>
      <c r="N14" s="14">
        <f t="shared" si="4"/>
        <v>108</v>
      </c>
      <c r="O14" s="15">
        <f t="shared" si="5"/>
        <v>0.9152542372881356</v>
      </c>
    </row>
    <row r="15" spans="1:15" s="1" customFormat="1" ht="47.25" customHeight="1" thickBot="1">
      <c r="A15" s="8">
        <v>10</v>
      </c>
      <c r="B15" s="7" t="s">
        <v>17</v>
      </c>
      <c r="C15" s="23">
        <v>358</v>
      </c>
      <c r="D15" s="8">
        <v>285</v>
      </c>
      <c r="E15" s="9">
        <f t="shared" si="1"/>
        <v>0.7960893854748603</v>
      </c>
      <c r="F15" s="8">
        <v>27</v>
      </c>
      <c r="G15" s="9">
        <f t="shared" si="2"/>
        <v>0.07541899441340782</v>
      </c>
      <c r="H15" s="8">
        <v>4</v>
      </c>
      <c r="I15" s="9">
        <f>H15/C15</f>
        <v>0.0111731843575419</v>
      </c>
      <c r="J15" s="8">
        <v>42</v>
      </c>
      <c r="K15" s="9">
        <f t="shared" si="3"/>
        <v>0.11731843575418995</v>
      </c>
      <c r="L15" s="8"/>
      <c r="M15" s="8"/>
      <c r="N15" s="14">
        <f t="shared" si="4"/>
        <v>316</v>
      </c>
      <c r="O15" s="15">
        <f t="shared" si="5"/>
        <v>0.88268156424581</v>
      </c>
    </row>
    <row r="16" spans="1:15" s="1" customFormat="1" ht="49.5" customHeight="1" thickBot="1">
      <c r="A16" s="8">
        <v>11</v>
      </c>
      <c r="B16" s="7" t="s">
        <v>18</v>
      </c>
      <c r="C16" s="23">
        <v>100</v>
      </c>
      <c r="D16" s="8">
        <v>87</v>
      </c>
      <c r="E16" s="9">
        <f t="shared" si="1"/>
        <v>0.87</v>
      </c>
      <c r="F16" s="8">
        <v>5</v>
      </c>
      <c r="G16" s="9">
        <f t="shared" si="2"/>
        <v>0.05</v>
      </c>
      <c r="H16" s="8"/>
      <c r="I16" s="9"/>
      <c r="J16" s="8">
        <v>8</v>
      </c>
      <c r="K16" s="9">
        <f t="shared" si="3"/>
        <v>0.08</v>
      </c>
      <c r="L16" s="8"/>
      <c r="M16" s="8"/>
      <c r="N16" s="14">
        <f t="shared" si="4"/>
        <v>92</v>
      </c>
      <c r="O16" s="15">
        <f t="shared" si="5"/>
        <v>0.92</v>
      </c>
    </row>
    <row r="17" spans="1:15" s="1" customFormat="1" ht="32.25" thickBot="1">
      <c r="A17" s="8">
        <v>12</v>
      </c>
      <c r="B17" s="7" t="s">
        <v>19</v>
      </c>
      <c r="C17" s="23">
        <v>216</v>
      </c>
      <c r="D17" s="8">
        <v>194</v>
      </c>
      <c r="E17" s="9">
        <f t="shared" si="1"/>
        <v>0.8981481481481481</v>
      </c>
      <c r="F17" s="8">
        <v>10</v>
      </c>
      <c r="G17" s="9">
        <f t="shared" si="2"/>
        <v>0.046296296296296294</v>
      </c>
      <c r="H17" s="8">
        <v>6</v>
      </c>
      <c r="I17" s="9">
        <f>H17/C17</f>
        <v>0.027777777777777776</v>
      </c>
      <c r="J17" s="8">
        <v>6</v>
      </c>
      <c r="K17" s="9">
        <f t="shared" si="3"/>
        <v>0.027777777777777776</v>
      </c>
      <c r="L17" s="8"/>
      <c r="M17" s="8"/>
      <c r="N17" s="14">
        <f t="shared" si="4"/>
        <v>210</v>
      </c>
      <c r="O17" s="15">
        <f t="shared" si="5"/>
        <v>0.9722222222222222</v>
      </c>
    </row>
    <row r="18" spans="1:15" s="1" customFormat="1" ht="51" customHeight="1" thickBot="1">
      <c r="A18" s="8">
        <v>13</v>
      </c>
      <c r="B18" s="7" t="s">
        <v>20</v>
      </c>
      <c r="C18" s="23">
        <v>125</v>
      </c>
      <c r="D18" s="8">
        <v>97</v>
      </c>
      <c r="E18" s="9">
        <f t="shared" si="1"/>
        <v>0.776</v>
      </c>
      <c r="F18" s="8">
        <v>16</v>
      </c>
      <c r="G18" s="9">
        <f t="shared" si="2"/>
        <v>0.128</v>
      </c>
      <c r="H18" s="8"/>
      <c r="I18" s="9"/>
      <c r="J18" s="8">
        <v>12</v>
      </c>
      <c r="K18" s="9">
        <f t="shared" si="3"/>
        <v>0.096</v>
      </c>
      <c r="L18" s="8"/>
      <c r="M18" s="8"/>
      <c r="N18" s="14">
        <f t="shared" si="4"/>
        <v>113</v>
      </c>
      <c r="O18" s="15">
        <f t="shared" si="5"/>
        <v>0.904</v>
      </c>
    </row>
    <row r="19" spans="1:15" s="1" customFormat="1" ht="32.25" thickBot="1">
      <c r="A19" s="8">
        <v>14</v>
      </c>
      <c r="B19" s="7" t="s">
        <v>21</v>
      </c>
      <c r="C19" s="23">
        <v>57</v>
      </c>
      <c r="D19" s="8">
        <v>45</v>
      </c>
      <c r="E19" s="9">
        <f t="shared" si="1"/>
        <v>0.7894736842105263</v>
      </c>
      <c r="F19" s="8">
        <v>2</v>
      </c>
      <c r="G19" s="9">
        <f t="shared" si="2"/>
        <v>0.03508771929824561</v>
      </c>
      <c r="H19" s="8"/>
      <c r="I19" s="9"/>
      <c r="J19" s="8">
        <v>10</v>
      </c>
      <c r="K19" s="9">
        <f t="shared" si="3"/>
        <v>0.17543859649122806</v>
      </c>
      <c r="L19" s="8"/>
      <c r="M19" s="8"/>
      <c r="N19" s="14">
        <f t="shared" si="4"/>
        <v>47</v>
      </c>
      <c r="O19" s="15">
        <f t="shared" si="5"/>
        <v>0.8245614035087719</v>
      </c>
    </row>
    <row r="20" spans="1:15" s="1" customFormat="1" ht="32.25" thickBot="1">
      <c r="A20" s="8">
        <v>15</v>
      </c>
      <c r="B20" s="7" t="s">
        <v>66</v>
      </c>
      <c r="C20" s="23">
        <v>197</v>
      </c>
      <c r="D20" s="8">
        <v>159</v>
      </c>
      <c r="E20" s="9">
        <f t="shared" si="1"/>
        <v>0.8071065989847716</v>
      </c>
      <c r="F20" s="8">
        <v>27</v>
      </c>
      <c r="G20" s="9">
        <f t="shared" si="2"/>
        <v>0.13705583756345177</v>
      </c>
      <c r="H20" s="8"/>
      <c r="I20" s="9"/>
      <c r="J20" s="8">
        <v>11</v>
      </c>
      <c r="K20" s="9">
        <f t="shared" si="3"/>
        <v>0.05583756345177665</v>
      </c>
      <c r="L20" s="8"/>
      <c r="M20" s="8"/>
      <c r="N20" s="14">
        <f t="shared" si="4"/>
        <v>186</v>
      </c>
      <c r="O20" s="15">
        <f t="shared" si="5"/>
        <v>0.9441624365482234</v>
      </c>
    </row>
    <row r="21" spans="1:15" s="1" customFormat="1" ht="51.75" customHeight="1" thickBot="1">
      <c r="A21" s="8">
        <v>16</v>
      </c>
      <c r="B21" s="7" t="s">
        <v>22</v>
      </c>
      <c r="C21" s="23">
        <v>152</v>
      </c>
      <c r="D21" s="8">
        <v>135</v>
      </c>
      <c r="E21" s="9">
        <f t="shared" si="1"/>
        <v>0.8881578947368421</v>
      </c>
      <c r="F21" s="8">
        <v>17</v>
      </c>
      <c r="G21" s="9">
        <f t="shared" si="2"/>
        <v>0.1118421052631579</v>
      </c>
      <c r="H21" s="8"/>
      <c r="I21" s="9"/>
      <c r="J21" s="8"/>
      <c r="K21" s="9"/>
      <c r="L21" s="8"/>
      <c r="M21" s="8"/>
      <c r="N21" s="14">
        <f t="shared" si="4"/>
        <v>152</v>
      </c>
      <c r="O21" s="15">
        <f t="shared" si="5"/>
        <v>1</v>
      </c>
    </row>
    <row r="22" spans="1:15" s="1" customFormat="1" ht="34.5" customHeight="1" thickBot="1">
      <c r="A22" s="8">
        <v>17</v>
      </c>
      <c r="B22" s="7" t="s">
        <v>23</v>
      </c>
      <c r="C22" s="23">
        <v>118</v>
      </c>
      <c r="D22" s="8">
        <v>99</v>
      </c>
      <c r="E22" s="9">
        <f t="shared" si="1"/>
        <v>0.8389830508474576</v>
      </c>
      <c r="F22" s="8"/>
      <c r="G22" s="9"/>
      <c r="H22" s="8"/>
      <c r="I22" s="9"/>
      <c r="J22" s="8">
        <v>19</v>
      </c>
      <c r="K22" s="9">
        <f t="shared" si="3"/>
        <v>0.16101694915254236</v>
      </c>
      <c r="L22" s="8"/>
      <c r="M22" s="8"/>
      <c r="N22" s="14">
        <f t="shared" si="4"/>
        <v>99</v>
      </c>
      <c r="O22" s="15">
        <f t="shared" si="5"/>
        <v>0.8389830508474576</v>
      </c>
    </row>
    <row r="23" spans="1:15" s="1" customFormat="1" ht="32.25" thickBot="1">
      <c r="A23" s="8">
        <v>18</v>
      </c>
      <c r="B23" s="7" t="s">
        <v>24</v>
      </c>
      <c r="C23" s="23">
        <v>169</v>
      </c>
      <c r="D23" s="8">
        <v>168</v>
      </c>
      <c r="E23" s="9">
        <f t="shared" si="1"/>
        <v>0.9940828402366864</v>
      </c>
      <c r="F23" s="8"/>
      <c r="G23" s="9"/>
      <c r="H23" s="8"/>
      <c r="I23" s="9"/>
      <c r="J23" s="8">
        <v>1</v>
      </c>
      <c r="K23" s="9">
        <f t="shared" si="3"/>
        <v>0.005917159763313609</v>
      </c>
      <c r="L23" s="8"/>
      <c r="M23" s="8"/>
      <c r="N23" s="14">
        <f t="shared" si="4"/>
        <v>168</v>
      </c>
      <c r="O23" s="15">
        <f t="shared" si="5"/>
        <v>0.9940828402366864</v>
      </c>
    </row>
    <row r="24" spans="1:15" s="1" customFormat="1" ht="53.25" customHeight="1" thickBot="1">
      <c r="A24" s="8">
        <v>19</v>
      </c>
      <c r="B24" s="7" t="s">
        <v>25</v>
      </c>
      <c r="C24" s="23">
        <v>226</v>
      </c>
      <c r="D24" s="8">
        <v>145</v>
      </c>
      <c r="E24" s="9">
        <f t="shared" si="1"/>
        <v>0.6415929203539823</v>
      </c>
      <c r="F24" s="8">
        <v>42</v>
      </c>
      <c r="G24" s="9">
        <f t="shared" si="2"/>
        <v>0.18584070796460178</v>
      </c>
      <c r="H24" s="8"/>
      <c r="I24" s="9"/>
      <c r="J24" s="8">
        <v>39</v>
      </c>
      <c r="K24" s="9">
        <f t="shared" si="3"/>
        <v>0.17256637168141592</v>
      </c>
      <c r="L24" s="8"/>
      <c r="M24" s="8"/>
      <c r="N24" s="14">
        <f t="shared" si="4"/>
        <v>187</v>
      </c>
      <c r="O24" s="15">
        <f t="shared" si="5"/>
        <v>0.827433628318584</v>
      </c>
    </row>
    <row r="25" spans="1:15" s="1" customFormat="1" ht="50.25" customHeight="1" thickBot="1">
      <c r="A25" s="8">
        <v>20</v>
      </c>
      <c r="B25" s="7" t="s">
        <v>26</v>
      </c>
      <c r="C25" s="23">
        <v>238</v>
      </c>
      <c r="D25" s="8">
        <v>238</v>
      </c>
      <c r="E25" s="9">
        <f t="shared" si="1"/>
        <v>1</v>
      </c>
      <c r="F25" s="8"/>
      <c r="G25" s="9"/>
      <c r="H25" s="8"/>
      <c r="I25" s="9"/>
      <c r="J25" s="8"/>
      <c r="K25" s="9"/>
      <c r="L25" s="8"/>
      <c r="M25" s="8"/>
      <c r="N25" s="14">
        <f t="shared" si="4"/>
        <v>238</v>
      </c>
      <c r="O25" s="15">
        <f t="shared" si="5"/>
        <v>1</v>
      </c>
    </row>
    <row r="26" spans="1:15" s="1" customFormat="1" ht="32.25" thickBot="1">
      <c r="A26" s="8">
        <v>21</v>
      </c>
      <c r="B26" s="7" t="s">
        <v>27</v>
      </c>
      <c r="C26" s="23">
        <v>19</v>
      </c>
      <c r="D26" s="8">
        <v>16</v>
      </c>
      <c r="E26" s="9">
        <f t="shared" si="1"/>
        <v>0.8421052631578947</v>
      </c>
      <c r="F26" s="8">
        <v>3</v>
      </c>
      <c r="G26" s="9">
        <f t="shared" si="2"/>
        <v>0.15789473684210525</v>
      </c>
      <c r="H26" s="8"/>
      <c r="I26" s="9"/>
      <c r="J26" s="8"/>
      <c r="K26" s="9"/>
      <c r="L26" s="8"/>
      <c r="M26" s="8"/>
      <c r="N26" s="14">
        <f t="shared" si="4"/>
        <v>19</v>
      </c>
      <c r="O26" s="15">
        <f t="shared" si="5"/>
        <v>1</v>
      </c>
    </row>
    <row r="27" spans="1:15" s="1" customFormat="1" ht="32.25" thickBot="1">
      <c r="A27" s="8">
        <v>22</v>
      </c>
      <c r="B27" s="7" t="s">
        <v>28</v>
      </c>
      <c r="C27" s="23">
        <v>129</v>
      </c>
      <c r="D27" s="8">
        <v>120</v>
      </c>
      <c r="E27" s="9">
        <f t="shared" si="1"/>
        <v>0.9302325581395349</v>
      </c>
      <c r="F27" s="8">
        <v>9</v>
      </c>
      <c r="G27" s="9">
        <f t="shared" si="2"/>
        <v>0.06976744186046512</v>
      </c>
      <c r="H27" s="8"/>
      <c r="I27" s="9"/>
      <c r="J27" s="8"/>
      <c r="K27" s="9"/>
      <c r="L27" s="8"/>
      <c r="M27" s="8"/>
      <c r="N27" s="14">
        <f t="shared" si="4"/>
        <v>129</v>
      </c>
      <c r="O27" s="15">
        <f t="shared" si="5"/>
        <v>1</v>
      </c>
    </row>
    <row r="28" spans="1:15" s="1" customFormat="1" ht="32.25" thickBot="1">
      <c r="A28" s="8">
        <v>23</v>
      </c>
      <c r="B28" s="7" t="s">
        <v>29</v>
      </c>
      <c r="C28" s="23">
        <v>162</v>
      </c>
      <c r="D28" s="8">
        <v>142</v>
      </c>
      <c r="E28" s="9">
        <f t="shared" si="1"/>
        <v>0.8765432098765432</v>
      </c>
      <c r="F28" s="8">
        <v>12</v>
      </c>
      <c r="G28" s="9">
        <f t="shared" si="2"/>
        <v>0.07407407407407407</v>
      </c>
      <c r="H28" s="8"/>
      <c r="I28" s="9"/>
      <c r="J28" s="8">
        <v>8</v>
      </c>
      <c r="K28" s="9">
        <f t="shared" si="3"/>
        <v>0.04938271604938271</v>
      </c>
      <c r="L28" s="8"/>
      <c r="M28" s="8"/>
      <c r="N28" s="14">
        <f t="shared" si="4"/>
        <v>154</v>
      </c>
      <c r="O28" s="15">
        <f t="shared" si="5"/>
        <v>0.9506172839506173</v>
      </c>
    </row>
    <row r="29" spans="1:15" s="1" customFormat="1" ht="16.5" thickBot="1">
      <c r="A29" s="8">
        <v>24</v>
      </c>
      <c r="B29" s="7" t="s">
        <v>30</v>
      </c>
      <c r="C29" s="23">
        <v>131</v>
      </c>
      <c r="D29" s="8">
        <v>103</v>
      </c>
      <c r="E29" s="9">
        <f t="shared" si="1"/>
        <v>0.7862595419847328</v>
      </c>
      <c r="F29" s="8">
        <v>9</v>
      </c>
      <c r="G29" s="9">
        <f t="shared" si="2"/>
        <v>0.06870229007633588</v>
      </c>
      <c r="H29" s="8"/>
      <c r="I29" s="9"/>
      <c r="J29" s="8">
        <v>19</v>
      </c>
      <c r="K29" s="9">
        <f t="shared" si="3"/>
        <v>0.1450381679389313</v>
      </c>
      <c r="L29" s="8"/>
      <c r="M29" s="8"/>
      <c r="N29" s="14">
        <f t="shared" si="4"/>
        <v>112</v>
      </c>
      <c r="O29" s="15">
        <f t="shared" si="5"/>
        <v>0.8549618320610687</v>
      </c>
    </row>
    <row r="30" spans="1:15" s="1" customFormat="1" ht="16.5" thickBot="1">
      <c r="A30" s="8">
        <v>25</v>
      </c>
      <c r="B30" s="7" t="s">
        <v>31</v>
      </c>
      <c r="C30" s="23">
        <v>177</v>
      </c>
      <c r="D30" s="8">
        <v>152</v>
      </c>
      <c r="E30" s="9">
        <f t="shared" si="1"/>
        <v>0.8587570621468926</v>
      </c>
      <c r="F30" s="8">
        <v>20</v>
      </c>
      <c r="G30" s="9">
        <f t="shared" si="2"/>
        <v>0.11299435028248588</v>
      </c>
      <c r="H30" s="8"/>
      <c r="I30" s="9"/>
      <c r="J30" s="8">
        <v>5</v>
      </c>
      <c r="K30" s="9">
        <f t="shared" si="3"/>
        <v>0.02824858757062147</v>
      </c>
      <c r="L30" s="8"/>
      <c r="M30" s="8"/>
      <c r="N30" s="14">
        <f t="shared" si="4"/>
        <v>172</v>
      </c>
      <c r="O30" s="15">
        <f t="shared" si="5"/>
        <v>0.9717514124293786</v>
      </c>
    </row>
    <row r="31" spans="1:15" s="1" customFormat="1" ht="33" customHeight="1" thickBot="1">
      <c r="A31" s="8">
        <v>26</v>
      </c>
      <c r="B31" s="7" t="s">
        <v>67</v>
      </c>
      <c r="C31" s="23">
        <v>183</v>
      </c>
      <c r="D31" s="8">
        <v>142</v>
      </c>
      <c r="E31" s="9">
        <f t="shared" si="1"/>
        <v>0.7759562841530054</v>
      </c>
      <c r="F31" s="8">
        <v>40</v>
      </c>
      <c r="G31" s="9">
        <f t="shared" si="2"/>
        <v>0.2185792349726776</v>
      </c>
      <c r="H31" s="8"/>
      <c r="I31" s="9"/>
      <c r="J31" s="8">
        <v>1</v>
      </c>
      <c r="K31" s="9">
        <f t="shared" si="3"/>
        <v>0.00546448087431694</v>
      </c>
      <c r="L31" s="8"/>
      <c r="M31" s="8"/>
      <c r="N31" s="14">
        <f t="shared" si="4"/>
        <v>182</v>
      </c>
      <c r="O31" s="15">
        <f t="shared" si="5"/>
        <v>0.994535519125683</v>
      </c>
    </row>
    <row r="32" spans="1:15" s="1" customFormat="1" ht="20.25" customHeight="1" thickBot="1">
      <c r="A32" s="8">
        <v>27</v>
      </c>
      <c r="B32" s="7" t="s">
        <v>32</v>
      </c>
      <c r="C32" s="23">
        <v>118</v>
      </c>
      <c r="D32" s="8">
        <v>63</v>
      </c>
      <c r="E32" s="9">
        <f t="shared" si="1"/>
        <v>0.5338983050847458</v>
      </c>
      <c r="F32" s="8">
        <v>24</v>
      </c>
      <c r="G32" s="9">
        <f t="shared" si="2"/>
        <v>0.2033898305084746</v>
      </c>
      <c r="H32" s="8">
        <v>6</v>
      </c>
      <c r="I32" s="9">
        <f>H32/C32</f>
        <v>0.05084745762711865</v>
      </c>
      <c r="J32" s="8">
        <v>25</v>
      </c>
      <c r="K32" s="9">
        <f t="shared" si="3"/>
        <v>0.211864406779661</v>
      </c>
      <c r="L32" s="8"/>
      <c r="M32" s="8"/>
      <c r="N32" s="14">
        <f t="shared" si="4"/>
        <v>93</v>
      </c>
      <c r="O32" s="15">
        <f t="shared" si="5"/>
        <v>0.788135593220339</v>
      </c>
    </row>
    <row r="33" spans="1:15" s="1" customFormat="1" ht="24" customHeight="1" thickBot="1">
      <c r="A33" s="8">
        <v>28</v>
      </c>
      <c r="B33" s="7" t="s">
        <v>33</v>
      </c>
      <c r="C33" s="23">
        <v>142</v>
      </c>
      <c r="D33" s="8">
        <v>127</v>
      </c>
      <c r="E33" s="9">
        <f t="shared" si="1"/>
        <v>0.8943661971830986</v>
      </c>
      <c r="F33" s="8">
        <v>14</v>
      </c>
      <c r="G33" s="9">
        <f t="shared" si="2"/>
        <v>0.09859154929577464</v>
      </c>
      <c r="H33" s="8">
        <v>1</v>
      </c>
      <c r="I33" s="9">
        <f>H33/C33</f>
        <v>0.007042253521126761</v>
      </c>
      <c r="J33" s="8"/>
      <c r="K33" s="9"/>
      <c r="L33" s="8"/>
      <c r="M33" s="8"/>
      <c r="N33" s="14">
        <f t="shared" si="4"/>
        <v>142</v>
      </c>
      <c r="O33" s="15">
        <f t="shared" si="5"/>
        <v>1</v>
      </c>
    </row>
    <row r="34" spans="1:15" s="1" customFormat="1" ht="32.25" thickBot="1">
      <c r="A34" s="8">
        <v>29</v>
      </c>
      <c r="B34" s="7" t="s">
        <v>34</v>
      </c>
      <c r="C34" s="23">
        <v>189</v>
      </c>
      <c r="D34" s="8">
        <v>135</v>
      </c>
      <c r="E34" s="9">
        <f t="shared" si="1"/>
        <v>0.7142857142857143</v>
      </c>
      <c r="F34" s="8">
        <v>35</v>
      </c>
      <c r="G34" s="9">
        <f t="shared" si="2"/>
        <v>0.18518518518518517</v>
      </c>
      <c r="H34" s="8">
        <v>4</v>
      </c>
      <c r="I34" s="9">
        <f>H34/C34</f>
        <v>0.021164021164021163</v>
      </c>
      <c r="J34" s="8">
        <v>15</v>
      </c>
      <c r="K34" s="9">
        <f t="shared" si="3"/>
        <v>0.07936507936507936</v>
      </c>
      <c r="L34" s="8"/>
      <c r="M34" s="8"/>
      <c r="N34" s="14">
        <f t="shared" si="4"/>
        <v>174</v>
      </c>
      <c r="O34" s="15">
        <f t="shared" si="5"/>
        <v>0.9206349206349206</v>
      </c>
    </row>
    <row r="35" spans="1:15" s="1" customFormat="1" ht="18" customHeight="1" thickBot="1">
      <c r="A35" s="8">
        <v>30</v>
      </c>
      <c r="B35" s="7" t="s">
        <v>35</v>
      </c>
      <c r="C35" s="23">
        <v>90</v>
      </c>
      <c r="D35" s="8">
        <v>54</v>
      </c>
      <c r="E35" s="9">
        <f t="shared" si="1"/>
        <v>0.6</v>
      </c>
      <c r="F35" s="8">
        <v>13</v>
      </c>
      <c r="G35" s="9">
        <f t="shared" si="2"/>
        <v>0.14444444444444443</v>
      </c>
      <c r="H35" s="8"/>
      <c r="I35" s="9"/>
      <c r="J35" s="8">
        <v>23</v>
      </c>
      <c r="K35" s="9">
        <f t="shared" si="3"/>
        <v>0.25555555555555554</v>
      </c>
      <c r="L35" s="8"/>
      <c r="M35" s="8"/>
      <c r="N35" s="14">
        <f t="shared" si="4"/>
        <v>67</v>
      </c>
      <c r="O35" s="15">
        <f t="shared" si="5"/>
        <v>0.7444444444444445</v>
      </c>
    </row>
    <row r="36" spans="1:15" s="1" customFormat="1" ht="16.5" thickBot="1">
      <c r="A36" s="8">
        <v>31</v>
      </c>
      <c r="B36" s="7" t="s">
        <v>36</v>
      </c>
      <c r="C36" s="23">
        <v>144</v>
      </c>
      <c r="D36" s="8">
        <v>126</v>
      </c>
      <c r="E36" s="9">
        <f t="shared" si="1"/>
        <v>0.875</v>
      </c>
      <c r="F36" s="8">
        <v>13</v>
      </c>
      <c r="G36" s="9">
        <f t="shared" si="2"/>
        <v>0.09027777777777778</v>
      </c>
      <c r="H36" s="8">
        <v>1</v>
      </c>
      <c r="I36" s="9">
        <f>H36/C36</f>
        <v>0.006944444444444444</v>
      </c>
      <c r="J36" s="8">
        <v>4</v>
      </c>
      <c r="K36" s="9">
        <f t="shared" si="3"/>
        <v>0.027777777777777776</v>
      </c>
      <c r="L36" s="8"/>
      <c r="M36" s="8"/>
      <c r="N36" s="14">
        <f t="shared" si="4"/>
        <v>140</v>
      </c>
      <c r="O36" s="15">
        <f t="shared" si="5"/>
        <v>0.9722222222222222</v>
      </c>
    </row>
    <row r="37" spans="1:15" s="1" customFormat="1" ht="32.25" thickBot="1">
      <c r="A37" s="8">
        <v>32</v>
      </c>
      <c r="B37" s="7" t="s">
        <v>37</v>
      </c>
      <c r="C37" s="23">
        <v>55</v>
      </c>
      <c r="D37" s="8">
        <v>53</v>
      </c>
      <c r="E37" s="9">
        <f t="shared" si="1"/>
        <v>0.9636363636363636</v>
      </c>
      <c r="F37" s="8">
        <v>2</v>
      </c>
      <c r="G37" s="9">
        <f t="shared" si="2"/>
        <v>0.03636363636363636</v>
      </c>
      <c r="H37" s="8"/>
      <c r="I37" s="9"/>
      <c r="J37" s="8"/>
      <c r="K37" s="9"/>
      <c r="L37" s="8"/>
      <c r="M37" s="8"/>
      <c r="N37" s="14">
        <f t="shared" si="4"/>
        <v>55</v>
      </c>
      <c r="O37" s="15">
        <f t="shared" si="5"/>
        <v>1</v>
      </c>
    </row>
    <row r="38" spans="1:15" s="1" customFormat="1" ht="32.25" thickBot="1">
      <c r="A38" s="8">
        <v>33</v>
      </c>
      <c r="B38" s="7" t="s">
        <v>38</v>
      </c>
      <c r="C38" s="23">
        <v>154</v>
      </c>
      <c r="D38" s="8">
        <v>126</v>
      </c>
      <c r="E38" s="9">
        <f t="shared" si="1"/>
        <v>0.8181818181818182</v>
      </c>
      <c r="F38" s="8">
        <v>19</v>
      </c>
      <c r="G38" s="9">
        <f t="shared" si="2"/>
        <v>0.12337662337662338</v>
      </c>
      <c r="H38" s="8">
        <v>4</v>
      </c>
      <c r="I38" s="9">
        <f>H38/C38</f>
        <v>0.025974025974025976</v>
      </c>
      <c r="J38" s="8">
        <v>5</v>
      </c>
      <c r="K38" s="9">
        <f t="shared" si="3"/>
        <v>0.032467532467532464</v>
      </c>
      <c r="L38" s="8"/>
      <c r="M38" s="8"/>
      <c r="N38" s="14">
        <f t="shared" si="4"/>
        <v>149</v>
      </c>
      <c r="O38" s="15">
        <f t="shared" si="5"/>
        <v>0.9675324675324676</v>
      </c>
    </row>
    <row r="39" spans="1:15" s="1" customFormat="1" ht="32.25" thickBot="1">
      <c r="A39" s="8">
        <v>34</v>
      </c>
      <c r="B39" s="7" t="s">
        <v>39</v>
      </c>
      <c r="C39" s="23">
        <v>158</v>
      </c>
      <c r="D39" s="8">
        <v>146</v>
      </c>
      <c r="E39" s="9">
        <f t="shared" si="1"/>
        <v>0.9240506329113924</v>
      </c>
      <c r="F39" s="8"/>
      <c r="G39" s="9"/>
      <c r="H39" s="8">
        <v>1</v>
      </c>
      <c r="I39" s="9">
        <f>H39/C39</f>
        <v>0.006329113924050633</v>
      </c>
      <c r="J39" s="8">
        <v>11</v>
      </c>
      <c r="K39" s="9">
        <f t="shared" si="3"/>
        <v>0.06962025316455696</v>
      </c>
      <c r="L39" s="8"/>
      <c r="M39" s="8"/>
      <c r="N39" s="14">
        <f t="shared" si="4"/>
        <v>147</v>
      </c>
      <c r="O39" s="15">
        <f t="shared" si="5"/>
        <v>0.930379746835443</v>
      </c>
    </row>
    <row r="40" spans="1:15" s="1" customFormat="1" ht="32.25" thickBot="1">
      <c r="A40" s="8">
        <v>35</v>
      </c>
      <c r="B40" s="7" t="s">
        <v>40</v>
      </c>
      <c r="C40" s="23">
        <v>51</v>
      </c>
      <c r="D40" s="8">
        <v>45</v>
      </c>
      <c r="E40" s="9">
        <f t="shared" si="1"/>
        <v>0.8823529411764706</v>
      </c>
      <c r="F40" s="8">
        <v>2</v>
      </c>
      <c r="G40" s="9">
        <f t="shared" si="2"/>
        <v>0.0392156862745098</v>
      </c>
      <c r="H40" s="8"/>
      <c r="I40" s="9"/>
      <c r="J40" s="8">
        <v>4</v>
      </c>
      <c r="K40" s="9">
        <f t="shared" si="3"/>
        <v>0.0784313725490196</v>
      </c>
      <c r="L40" s="8"/>
      <c r="M40" s="8"/>
      <c r="N40" s="14">
        <f t="shared" si="4"/>
        <v>47</v>
      </c>
      <c r="O40" s="15">
        <f t="shared" si="5"/>
        <v>0.9215686274509803</v>
      </c>
    </row>
    <row r="41" spans="1:15" s="1" customFormat="1" ht="32.25" thickBot="1">
      <c r="A41" s="8">
        <v>36</v>
      </c>
      <c r="B41" s="7" t="s">
        <v>41</v>
      </c>
      <c r="C41" s="23">
        <v>123</v>
      </c>
      <c r="D41" s="8">
        <v>95</v>
      </c>
      <c r="E41" s="9">
        <f t="shared" si="1"/>
        <v>0.7723577235772358</v>
      </c>
      <c r="F41" s="8">
        <v>25</v>
      </c>
      <c r="G41" s="9">
        <f t="shared" si="2"/>
        <v>0.2032520325203252</v>
      </c>
      <c r="H41" s="8"/>
      <c r="I41" s="9"/>
      <c r="J41" s="8">
        <v>3</v>
      </c>
      <c r="K41" s="9">
        <f t="shared" si="3"/>
        <v>0.024390243902439025</v>
      </c>
      <c r="L41" s="8"/>
      <c r="M41" s="8"/>
      <c r="N41" s="14">
        <f t="shared" si="4"/>
        <v>120</v>
      </c>
      <c r="O41" s="15">
        <f t="shared" si="5"/>
        <v>0.975609756097561</v>
      </c>
    </row>
    <row r="42" spans="1:15" s="1" customFormat="1" ht="32.25" thickBot="1">
      <c r="A42" s="8">
        <v>37</v>
      </c>
      <c r="B42" s="7" t="s">
        <v>42</v>
      </c>
      <c r="C42" s="23">
        <v>114</v>
      </c>
      <c r="D42" s="8">
        <v>109</v>
      </c>
      <c r="E42" s="9">
        <f t="shared" si="1"/>
        <v>0.956140350877193</v>
      </c>
      <c r="F42" s="8">
        <v>5</v>
      </c>
      <c r="G42" s="9">
        <f t="shared" si="2"/>
        <v>0.043859649122807015</v>
      </c>
      <c r="H42" s="8"/>
      <c r="I42" s="9"/>
      <c r="J42" s="8"/>
      <c r="K42" s="9"/>
      <c r="L42" s="8"/>
      <c r="M42" s="8"/>
      <c r="N42" s="14">
        <f t="shared" si="4"/>
        <v>114</v>
      </c>
      <c r="O42" s="15">
        <f t="shared" si="5"/>
        <v>1</v>
      </c>
    </row>
    <row r="43" spans="1:15" s="1" customFormat="1" ht="32.25" thickBot="1">
      <c r="A43" s="8">
        <v>38</v>
      </c>
      <c r="B43" s="7" t="s">
        <v>43</v>
      </c>
      <c r="C43" s="23">
        <v>64</v>
      </c>
      <c r="D43" s="8">
        <v>56</v>
      </c>
      <c r="E43" s="9">
        <f t="shared" si="1"/>
        <v>0.875</v>
      </c>
      <c r="F43" s="8">
        <v>3</v>
      </c>
      <c r="G43" s="9">
        <f t="shared" si="2"/>
        <v>0.046875</v>
      </c>
      <c r="H43" s="8"/>
      <c r="I43" s="9"/>
      <c r="J43" s="8">
        <v>5</v>
      </c>
      <c r="K43" s="9">
        <f t="shared" si="3"/>
        <v>0.078125</v>
      </c>
      <c r="L43" s="8"/>
      <c r="M43" s="8"/>
      <c r="N43" s="14">
        <f t="shared" si="4"/>
        <v>59</v>
      </c>
      <c r="O43" s="15">
        <f t="shared" si="5"/>
        <v>0.921875</v>
      </c>
    </row>
    <row r="44" spans="1:15" s="1" customFormat="1" ht="32.25" thickBot="1">
      <c r="A44" s="8">
        <v>39</v>
      </c>
      <c r="B44" s="7" t="s">
        <v>44</v>
      </c>
      <c r="C44" s="23">
        <v>164</v>
      </c>
      <c r="D44" s="8">
        <v>141</v>
      </c>
      <c r="E44" s="9">
        <f t="shared" si="1"/>
        <v>0.8597560975609756</v>
      </c>
      <c r="F44" s="8">
        <v>5</v>
      </c>
      <c r="G44" s="9">
        <f t="shared" si="2"/>
        <v>0.03048780487804878</v>
      </c>
      <c r="H44" s="8"/>
      <c r="I44" s="9"/>
      <c r="J44" s="8">
        <v>18</v>
      </c>
      <c r="K44" s="9">
        <f t="shared" si="3"/>
        <v>0.10975609756097561</v>
      </c>
      <c r="L44" s="8"/>
      <c r="M44" s="8"/>
      <c r="N44" s="14">
        <f t="shared" si="4"/>
        <v>146</v>
      </c>
      <c r="O44" s="15">
        <f t="shared" si="5"/>
        <v>0.8902439024390244</v>
      </c>
    </row>
    <row r="45" spans="1:15" s="1" customFormat="1" ht="35.25" customHeight="1" thickBot="1">
      <c r="A45" s="8">
        <v>40</v>
      </c>
      <c r="B45" s="7" t="s">
        <v>45</v>
      </c>
      <c r="C45" s="23">
        <v>149</v>
      </c>
      <c r="D45" s="8">
        <v>124</v>
      </c>
      <c r="E45" s="9">
        <f t="shared" si="1"/>
        <v>0.8322147651006712</v>
      </c>
      <c r="F45" s="8">
        <v>25</v>
      </c>
      <c r="G45" s="9">
        <f t="shared" si="2"/>
        <v>0.16778523489932887</v>
      </c>
      <c r="H45" s="8"/>
      <c r="I45" s="9"/>
      <c r="J45" s="8"/>
      <c r="K45" s="9"/>
      <c r="L45" s="8"/>
      <c r="M45" s="8"/>
      <c r="N45" s="14">
        <f t="shared" si="4"/>
        <v>149</v>
      </c>
      <c r="O45" s="15">
        <f t="shared" si="5"/>
        <v>1</v>
      </c>
    </row>
    <row r="46" spans="1:15" s="1" customFormat="1" ht="48" thickBot="1">
      <c r="A46" s="8">
        <v>41</v>
      </c>
      <c r="B46" s="7" t="s">
        <v>46</v>
      </c>
      <c r="C46" s="23">
        <v>78</v>
      </c>
      <c r="D46" s="8">
        <v>68</v>
      </c>
      <c r="E46" s="9">
        <f t="shared" si="1"/>
        <v>0.8717948717948718</v>
      </c>
      <c r="F46" s="8">
        <v>10</v>
      </c>
      <c r="G46" s="9">
        <f t="shared" si="2"/>
        <v>0.1282051282051282</v>
      </c>
      <c r="H46" s="8"/>
      <c r="I46" s="9"/>
      <c r="J46" s="8"/>
      <c r="K46" s="9"/>
      <c r="L46" s="8"/>
      <c r="M46" s="8"/>
      <c r="N46" s="14">
        <f t="shared" si="4"/>
        <v>78</v>
      </c>
      <c r="O46" s="15">
        <f t="shared" si="5"/>
        <v>1</v>
      </c>
    </row>
    <row r="47" spans="1:15" s="1" customFormat="1" ht="32.25" thickBot="1">
      <c r="A47" s="8">
        <v>42</v>
      </c>
      <c r="B47" s="7" t="s">
        <v>47</v>
      </c>
      <c r="C47" s="23">
        <v>106</v>
      </c>
      <c r="D47" s="8">
        <v>88</v>
      </c>
      <c r="E47" s="9">
        <f t="shared" si="1"/>
        <v>0.8301886792452831</v>
      </c>
      <c r="F47" s="8">
        <v>18</v>
      </c>
      <c r="G47" s="9">
        <f t="shared" si="2"/>
        <v>0.16981132075471697</v>
      </c>
      <c r="H47" s="8"/>
      <c r="I47" s="9"/>
      <c r="J47" s="8"/>
      <c r="K47" s="9"/>
      <c r="L47" s="8"/>
      <c r="M47" s="8"/>
      <c r="N47" s="14">
        <f t="shared" si="4"/>
        <v>106</v>
      </c>
      <c r="O47" s="15">
        <f t="shared" si="5"/>
        <v>1</v>
      </c>
    </row>
    <row r="48" spans="1:15" s="1" customFormat="1" ht="32.25" thickBot="1">
      <c r="A48" s="8">
        <v>43</v>
      </c>
      <c r="B48" s="7" t="s">
        <v>48</v>
      </c>
      <c r="C48" s="23">
        <v>68</v>
      </c>
      <c r="D48" s="8">
        <v>62</v>
      </c>
      <c r="E48" s="9">
        <f t="shared" si="1"/>
        <v>0.9117647058823529</v>
      </c>
      <c r="F48" s="8">
        <v>6</v>
      </c>
      <c r="G48" s="9">
        <f t="shared" si="2"/>
        <v>0.08823529411764706</v>
      </c>
      <c r="H48" s="8"/>
      <c r="I48" s="9"/>
      <c r="J48" s="8"/>
      <c r="K48" s="9"/>
      <c r="L48" s="8"/>
      <c r="M48" s="8"/>
      <c r="N48" s="14">
        <f t="shared" si="4"/>
        <v>68</v>
      </c>
      <c r="O48" s="15">
        <f t="shared" si="5"/>
        <v>1</v>
      </c>
    </row>
    <row r="49" spans="1:15" s="1" customFormat="1" ht="32.25" thickBot="1">
      <c r="A49" s="8">
        <v>44</v>
      </c>
      <c r="B49" s="7" t="s">
        <v>49</v>
      </c>
      <c r="C49" s="23">
        <v>31</v>
      </c>
      <c r="D49" s="8">
        <v>31</v>
      </c>
      <c r="E49" s="9">
        <f t="shared" si="1"/>
        <v>1</v>
      </c>
      <c r="F49" s="8"/>
      <c r="G49" s="9"/>
      <c r="H49" s="8"/>
      <c r="I49" s="9"/>
      <c r="J49" s="8"/>
      <c r="K49" s="9"/>
      <c r="L49" s="8"/>
      <c r="M49" s="8"/>
      <c r="N49" s="14">
        <f t="shared" si="4"/>
        <v>31</v>
      </c>
      <c r="O49" s="15">
        <f t="shared" si="5"/>
        <v>1</v>
      </c>
    </row>
    <row r="50" spans="1:15" s="1" customFormat="1" ht="32.25" thickBot="1">
      <c r="A50" s="8">
        <v>45</v>
      </c>
      <c r="B50" s="7" t="s">
        <v>50</v>
      </c>
      <c r="C50" s="23">
        <v>85</v>
      </c>
      <c r="D50" s="8">
        <v>77</v>
      </c>
      <c r="E50" s="9">
        <f t="shared" si="1"/>
        <v>0.9058823529411765</v>
      </c>
      <c r="F50" s="8">
        <v>8</v>
      </c>
      <c r="G50" s="9">
        <f t="shared" si="2"/>
        <v>0.09411764705882353</v>
      </c>
      <c r="H50" s="8"/>
      <c r="I50" s="9"/>
      <c r="J50" s="8"/>
      <c r="K50" s="9"/>
      <c r="L50" s="8"/>
      <c r="M50" s="8"/>
      <c r="N50" s="14">
        <f t="shared" si="4"/>
        <v>85</v>
      </c>
      <c r="O50" s="15">
        <f t="shared" si="5"/>
        <v>1</v>
      </c>
    </row>
    <row r="51" spans="1:15" s="1" customFormat="1" ht="49.5" customHeight="1" thickBot="1">
      <c r="A51" s="8">
        <v>46</v>
      </c>
      <c r="B51" s="7" t="s">
        <v>51</v>
      </c>
      <c r="C51" s="23">
        <v>131</v>
      </c>
      <c r="D51" s="8">
        <v>51</v>
      </c>
      <c r="E51" s="9">
        <f t="shared" si="1"/>
        <v>0.3893129770992366</v>
      </c>
      <c r="F51" s="8">
        <v>29</v>
      </c>
      <c r="G51" s="9">
        <f t="shared" si="2"/>
        <v>0.22137404580152673</v>
      </c>
      <c r="H51" s="8"/>
      <c r="I51" s="9"/>
      <c r="J51" s="8">
        <v>51</v>
      </c>
      <c r="K51" s="9">
        <f t="shared" si="3"/>
        <v>0.3893129770992366</v>
      </c>
      <c r="L51" s="8"/>
      <c r="M51" s="8"/>
      <c r="N51" s="14">
        <f t="shared" si="4"/>
        <v>80</v>
      </c>
      <c r="O51" s="15">
        <f t="shared" si="5"/>
        <v>0.6106870229007634</v>
      </c>
    </row>
    <row r="52" spans="1:15" s="1" customFormat="1" ht="51" customHeight="1" thickBot="1">
      <c r="A52" s="8">
        <v>47</v>
      </c>
      <c r="B52" s="7" t="s">
        <v>52</v>
      </c>
      <c r="C52" s="23">
        <v>59</v>
      </c>
      <c r="D52" s="8">
        <v>59</v>
      </c>
      <c r="E52" s="9">
        <f t="shared" si="1"/>
        <v>1</v>
      </c>
      <c r="F52" s="8"/>
      <c r="G52" s="9"/>
      <c r="H52" s="8"/>
      <c r="I52" s="9"/>
      <c r="J52" s="8"/>
      <c r="K52" s="9"/>
      <c r="L52" s="8"/>
      <c r="M52" s="8"/>
      <c r="N52" s="14">
        <f>D52+F52+H52</f>
        <v>59</v>
      </c>
      <c r="O52" s="15">
        <f t="shared" si="5"/>
        <v>1</v>
      </c>
    </row>
    <row r="53" spans="1:15" s="1" customFormat="1" ht="32.25" thickBot="1">
      <c r="A53" s="8">
        <v>48</v>
      </c>
      <c r="B53" s="7" t="s">
        <v>55</v>
      </c>
      <c r="C53" s="8">
        <v>138</v>
      </c>
      <c r="D53" s="8"/>
      <c r="E53" s="9"/>
      <c r="F53" s="8">
        <v>138</v>
      </c>
      <c r="G53" s="9">
        <f t="shared" si="2"/>
        <v>1</v>
      </c>
      <c r="H53" s="8"/>
      <c r="I53" s="9"/>
      <c r="J53" s="8"/>
      <c r="K53" s="9"/>
      <c r="L53" s="8"/>
      <c r="M53" s="8"/>
      <c r="N53" s="14">
        <f>D53+F53+H53</f>
        <v>138</v>
      </c>
      <c r="O53" s="15">
        <f t="shared" si="5"/>
        <v>1</v>
      </c>
    </row>
    <row r="54" spans="1:15" s="1" customFormat="1" ht="66" customHeight="1" thickBot="1">
      <c r="A54" s="8">
        <v>49</v>
      </c>
      <c r="B54" s="7" t="s">
        <v>53</v>
      </c>
      <c r="C54" s="8">
        <v>121</v>
      </c>
      <c r="D54" s="8">
        <v>87</v>
      </c>
      <c r="E54" s="9">
        <f t="shared" si="1"/>
        <v>0.71900826446281</v>
      </c>
      <c r="F54" s="8">
        <v>33</v>
      </c>
      <c r="G54" s="9"/>
      <c r="H54" s="8"/>
      <c r="I54" s="9"/>
      <c r="J54" s="8">
        <v>1</v>
      </c>
      <c r="K54" s="9">
        <f t="shared" si="3"/>
        <v>0.008264462809917356</v>
      </c>
      <c r="L54" s="8"/>
      <c r="M54" s="8"/>
      <c r="N54" s="14">
        <f>D54+F54+H54</f>
        <v>120</v>
      </c>
      <c r="O54" s="15">
        <f t="shared" si="5"/>
        <v>0.9917355371900827</v>
      </c>
    </row>
    <row r="55" spans="1:15" s="1" customFormat="1" ht="16.5" thickBot="1">
      <c r="A55" s="28" t="s">
        <v>54</v>
      </c>
      <c r="B55" s="29"/>
      <c r="C55" s="10">
        <f>SUM(C6:C54)</f>
        <v>6527</v>
      </c>
      <c r="D55" s="10">
        <f>SUM(D6:D54)</f>
        <v>5272</v>
      </c>
      <c r="E55" s="11">
        <f t="shared" si="1"/>
        <v>0.8077217711046423</v>
      </c>
      <c r="F55" s="10">
        <f>SUM(F6:F54)</f>
        <v>761</v>
      </c>
      <c r="G55" s="11">
        <f>F55/C55</f>
        <v>0.11659261529033246</v>
      </c>
      <c r="H55" s="10">
        <f>SUM(H6:H54)</f>
        <v>43</v>
      </c>
      <c r="I55" s="11">
        <f>H55/C55</f>
        <v>0.006588018998008273</v>
      </c>
      <c r="J55" s="10">
        <f>SUM(J6:J54)</f>
        <v>451</v>
      </c>
      <c r="K55" s="11">
        <f t="shared" si="3"/>
        <v>0.069097594607017</v>
      </c>
      <c r="L55" s="10">
        <f>SUM(L6:L54)</f>
        <v>0</v>
      </c>
      <c r="M55" s="11">
        <v>0</v>
      </c>
      <c r="N55" s="14">
        <f>SUM(N6:N54)</f>
        <v>6076</v>
      </c>
      <c r="O55" s="16">
        <f>N55/C55</f>
        <v>0.930902405392983</v>
      </c>
    </row>
  </sheetData>
  <mergeCells count="3">
    <mergeCell ref="B1:O1"/>
    <mergeCell ref="B2:O2"/>
    <mergeCell ref="A55:B55"/>
  </mergeCells>
  <printOptions/>
  <pageMargins left="0.5" right="0.17" top="0.25" bottom="0.21" header="0.28" footer="0.2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2014-12-09T08:39:06Z</cp:lastPrinted>
  <dcterms:created xsi:type="dcterms:W3CDTF">1996-10-08T23:32:33Z</dcterms:created>
  <dcterms:modified xsi:type="dcterms:W3CDTF">2015-12-24T12:34:43Z</dcterms:modified>
  <cp:category/>
  <cp:version/>
  <cp:contentType/>
  <cp:contentStatus/>
</cp:coreProperties>
</file>