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</sheets>
  <definedNames>
    <definedName name="_xlnm.Print_Area" localSheetId="0">'Лист1'!$A$1:$K$25</definedName>
  </definedNames>
  <calcPr fullCalcOnLoad="1"/>
</workbook>
</file>

<file path=xl/sharedStrings.xml><?xml version="1.0" encoding="utf-8"?>
<sst xmlns="http://schemas.openxmlformats.org/spreadsheetml/2006/main" count="101" uniqueCount="101">
  <si>
    <t>№ з/п</t>
  </si>
  <si>
    <t>Район (місто)</t>
  </si>
  <si>
    <t xml:space="preserve">ПІБ </t>
  </si>
  <si>
    <t>Навчальний заклад</t>
  </si>
  <si>
    <t>Сума</t>
  </si>
  <si>
    <t>Рейтинг</t>
  </si>
  <si>
    <t>Середній бал</t>
  </si>
  <si>
    <t>Код</t>
  </si>
  <si>
    <t>Сайт (блог)</t>
  </si>
  <si>
    <t>Бали           (І частина)</t>
  </si>
  <si>
    <t>Бали          (ІІ частина)</t>
  </si>
  <si>
    <t>Номінація "Історія"</t>
  </si>
  <si>
    <t xml:space="preserve">Голова фахового журі конкурсу                                                                                                       О.С. Гончарова </t>
  </si>
  <si>
    <t>http://uchitel-troian.ucoz.ua/</t>
  </si>
  <si>
    <t>http://nataliya-kovalevska.kh.sch.in.ua/</t>
  </si>
  <si>
    <t xml:space="preserve">http://litopysets.at.ua  </t>
  </si>
  <si>
    <t>historik88.jimbo.com</t>
  </si>
  <si>
    <t>http://infourok.ru/user/morozova-lbov-vladimirovna</t>
  </si>
  <si>
    <t>http://mnbabich.wix.com/history-and-law</t>
  </si>
  <si>
    <t>http://kasjanenco.ucoz.ua/</t>
  </si>
  <si>
    <t>marina-tarasenko.kupyansk.info</t>
  </si>
  <si>
    <t>http://vodolaga2.wix.com/scientists-site-ru</t>
  </si>
  <si>
    <t>http://alenakokhanova.wix.com/kokhanova</t>
  </si>
  <si>
    <t>http://natashagridina.wix.com/nvk6</t>
  </si>
  <si>
    <t>http://history131sc.blogspot.com/</t>
  </si>
  <si>
    <t>http://allamarinich.ucoz.ua</t>
  </si>
  <si>
    <t>http://slastyonlm.wix.com/scientists-site-ru</t>
  </si>
  <si>
    <t>http://larysa-leus.kh.sch.in.ua/</t>
  </si>
  <si>
    <t>http://histmania.in.ua/</t>
  </si>
  <si>
    <t>https://liudmilasizonenko.wordpress.com/</t>
  </si>
  <si>
    <t>Бавінківський</t>
  </si>
  <si>
    <t>Троян Наталія Олександрівна</t>
  </si>
  <si>
    <t>Близнюківський</t>
  </si>
  <si>
    <t>Ковалевська Наталія Володимирівна</t>
  </si>
  <si>
    <t>Добровільська ЗОШ І-ІІІ ст.  Близнюківської районної ради</t>
  </si>
  <si>
    <t>Богодухівський</t>
  </si>
  <si>
    <t>Кишиченко Людмила Миколаївна</t>
  </si>
  <si>
    <t xml:space="preserve">Богодухівський ліцей №3 Богодухівської   районної ради    </t>
  </si>
  <si>
    <t>Борівський</t>
  </si>
  <si>
    <t>Літвінов Дмитро Сергійович</t>
  </si>
  <si>
    <t>Богуславська ЗОШ І-ІІІ ст. Борівської районної ради</t>
  </si>
  <si>
    <t>Великобурлуцький</t>
  </si>
  <si>
    <t>Морозова Любов Володимирівна</t>
  </si>
  <si>
    <t>Великобурлуцька ЗОШ І-ІІІ ступенів Великобурлуцької районної ради</t>
  </si>
  <si>
    <t>Зміївський</t>
  </si>
  <si>
    <t>Бабич Марина Миколаївна</t>
  </si>
  <si>
    <t>Зміївська ЗОШ I-III  ступенів №2 Зміївської районної ради</t>
  </si>
  <si>
    <t>Ізюмський</t>
  </si>
  <si>
    <t>Кас'яненко Юлія Олександрівна</t>
  </si>
  <si>
    <t>Левківська ЗОШ І-ІІІ  Ізюмської районної ради</t>
  </si>
  <si>
    <t>Куп’янський</t>
  </si>
  <si>
    <t>Тарасенко Марина Валентинівна</t>
  </si>
  <si>
    <t>Петропавлівська ЗОШ І-ІІІ ступенів Куп’янської районної ради</t>
  </si>
  <si>
    <t>Нововодолазький</t>
  </si>
  <si>
    <t>Бондаренко Юлія Леонідівна</t>
  </si>
  <si>
    <t>Нововодолазький НВК (ЗОШ І-ІІІ ступенів – ДЗ) Нововодолазької районної ради</t>
  </si>
  <si>
    <t>Харківський</t>
  </si>
  <si>
    <t>Коханова Олена Олександрівна</t>
  </si>
  <si>
    <t>Безлюдівський юридичний ліцей імені Героя Радянського Союзу І.Я. Підкопая Харківської районної ради</t>
  </si>
  <si>
    <t>м.Чугуїв</t>
  </si>
  <si>
    <t>Грідіна Наталія Олександрівна</t>
  </si>
  <si>
    <t>Чугуївський НВК №6 ім. тричі Героя Радянського Союзу І.М. Кожедуба Чугуївської міської ради  </t>
  </si>
  <si>
    <t>Дзержинський</t>
  </si>
  <si>
    <t>Колесніков Артем Артурович</t>
  </si>
  <si>
    <t>Харківська ЗОШ І-ІІІ ступенів №131 Харківської міської ради</t>
  </si>
  <si>
    <t>Жовтневий</t>
  </si>
  <si>
    <t>Маринич Алла Костянтинівна</t>
  </si>
  <si>
    <t>Харківська ЗОШ І-ІІІ ступенів №137 Харківської міської ради</t>
  </si>
  <si>
    <t>Комінтернівський</t>
  </si>
  <si>
    <t>Сластьон Людмила Михайлівна</t>
  </si>
  <si>
    <t>Харківська ЗОШ І-ІІІ ступенів №78 Харківської міської ради Харківської області</t>
  </si>
  <si>
    <t>Ленинский</t>
  </si>
  <si>
    <t>Леус Лариса Вадимівна</t>
  </si>
  <si>
    <t>Харківська спеціалізована школа І – ІІІ ступенів № 87 Харківської міської ради</t>
  </si>
  <si>
    <t>Московський</t>
  </si>
  <si>
    <t>Середа Олексій Борисович</t>
  </si>
  <si>
    <t>Харківська ЗОШ І-ІІІ ступенів №139 Харківської міської ради</t>
  </si>
  <si>
    <t>Фрунзенський</t>
  </si>
  <si>
    <t>Сизоненко Людмила Іванівна</t>
  </si>
  <si>
    <t>І1601</t>
  </si>
  <si>
    <t>І1602</t>
  </si>
  <si>
    <t>І1603</t>
  </si>
  <si>
    <t>І1604</t>
  </si>
  <si>
    <t>І1605</t>
  </si>
  <si>
    <t>І1606</t>
  </si>
  <si>
    <t>І1607</t>
  </si>
  <si>
    <t>І1608</t>
  </si>
  <si>
    <t>І1609</t>
  </si>
  <si>
    <t>І1610</t>
  </si>
  <si>
    <t>І1611</t>
  </si>
  <si>
    <t>І1612</t>
  </si>
  <si>
    <t>І1613</t>
  </si>
  <si>
    <t>І1614</t>
  </si>
  <si>
    <t>І1615</t>
  </si>
  <si>
    <t>І1616</t>
  </si>
  <si>
    <t>І1617</t>
  </si>
  <si>
    <t>Грушуваський НВК (дитячий садок-ЗОШ І-ІІІ ст.) Барвінківської районної ради</t>
  </si>
  <si>
    <t>Харківська спеціалізована школа І-ІІІ ступенів № 11 Харківської міської ради</t>
  </si>
  <si>
    <t>ЗВЕДЕНИЙ ОЦІНОЧНИЙ ЛИСТ</t>
  </si>
  <si>
    <t>ІІ (обласного) туру Всеукраїнського конкурсу "Учитель року - 2016"</t>
  </si>
  <si>
    <t xml:space="preserve"> І етап  - тестування з фахової майстерності, оцінка сайту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</si>
</sst>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2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2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21</xdr:row>
      <xdr:rowOff>0</xdr:rowOff>
    </xdr:from>
    <xdr:to>
      <xdr:col>14</xdr:col>
      <xdr:colOff>695325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92592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1619250</xdr:colOff>
      <xdr:row>19</xdr:row>
      <xdr:rowOff>400050</xdr:rowOff>
    </xdr:from>
    <xdr:to>
      <xdr:col>3</xdr:col>
      <xdr:colOff>1619250</xdr:colOff>
      <xdr:row>19</xdr:row>
      <xdr:rowOff>400050</xdr:rowOff>
    </xdr:to>
    <xdr:sp>
      <xdr:nvSpPr>
        <xdr:cNvPr id="2" name="Line 14"/>
        <xdr:cNvSpPr>
          <a:spLocks/>
        </xdr:cNvSpPr>
      </xdr:nvSpPr>
      <xdr:spPr>
        <a:xfrm flipV="1">
          <a:off x="59055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1619250</xdr:colOff>
      <xdr:row>19</xdr:row>
      <xdr:rowOff>400050</xdr:rowOff>
    </xdr:from>
    <xdr:to>
      <xdr:col>3</xdr:col>
      <xdr:colOff>1619250</xdr:colOff>
      <xdr:row>19</xdr:row>
      <xdr:rowOff>400050</xdr:rowOff>
    </xdr:to>
    <xdr:sp>
      <xdr:nvSpPr>
        <xdr:cNvPr id="3" name="Line 14"/>
        <xdr:cNvSpPr>
          <a:spLocks/>
        </xdr:cNvSpPr>
      </xdr:nvSpPr>
      <xdr:spPr>
        <a:xfrm flipV="1">
          <a:off x="59055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1619250</xdr:colOff>
      <xdr:row>19</xdr:row>
      <xdr:rowOff>400050</xdr:rowOff>
    </xdr:from>
    <xdr:to>
      <xdr:col>3</xdr:col>
      <xdr:colOff>1619250</xdr:colOff>
      <xdr:row>19</xdr:row>
      <xdr:rowOff>400050</xdr:rowOff>
    </xdr:to>
    <xdr:sp>
      <xdr:nvSpPr>
        <xdr:cNvPr id="4" name="Line 14"/>
        <xdr:cNvSpPr>
          <a:spLocks/>
        </xdr:cNvSpPr>
      </xdr:nvSpPr>
      <xdr:spPr>
        <a:xfrm flipV="1">
          <a:off x="59055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topysets.at.ua/" TargetMode="External" /><Relationship Id="rId2" Type="http://schemas.openxmlformats.org/officeDocument/2006/relationships/hyperlink" Target="http://thinkahead88.blogspot.com/" TargetMode="External" /><Relationship Id="rId3" Type="http://schemas.openxmlformats.org/officeDocument/2006/relationships/hyperlink" Target="http://mnbabich.wix.com/history-and-law" TargetMode="External" /><Relationship Id="rId4" Type="http://schemas.openxmlformats.org/officeDocument/2006/relationships/hyperlink" Target="http://marina-tarasenko.kupyansk.info/" TargetMode="External" /><Relationship Id="rId5" Type="http://schemas.openxmlformats.org/officeDocument/2006/relationships/hyperlink" Target="http://vodolaga2.wix.com/scientists-site-ru" TargetMode="External" /><Relationship Id="rId6" Type="http://schemas.openxmlformats.org/officeDocument/2006/relationships/hyperlink" Target="http://slastyonlm.wix.com/scientists-site-ru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75" zoomScaleSheetLayoutView="75" zoomScalePageLayoutView="0" workbookViewId="0" topLeftCell="A1">
      <selection activeCell="F8" sqref="F8"/>
    </sheetView>
  </sheetViews>
  <sheetFormatPr defaultColWidth="9.00390625" defaultRowHeight="12.75"/>
  <cols>
    <col min="1" max="1" width="5.125" style="1" customWidth="1"/>
    <col min="2" max="2" width="9.75390625" style="1" customWidth="1"/>
    <col min="3" max="3" width="41.375" style="1" customWidth="1"/>
    <col min="4" max="4" width="31.25390625" style="1" customWidth="1"/>
    <col min="5" max="5" width="21.625" style="1" customWidth="1"/>
    <col min="6" max="6" width="45.75390625" style="1" customWidth="1"/>
    <col min="7" max="7" width="7.625" style="1" customWidth="1"/>
    <col min="8" max="8" width="7.25390625" style="1" customWidth="1"/>
    <col min="9" max="9" width="9.625" style="1" customWidth="1"/>
    <col min="10" max="10" width="8.375" style="1" customWidth="1"/>
    <col min="11" max="11" width="7.00390625" style="1" customWidth="1"/>
    <col min="12" max="12" width="4.75390625" style="1" customWidth="1"/>
    <col min="13" max="13" width="4.375" style="1" customWidth="1"/>
    <col min="14" max="16384" width="9.125" style="1" customWidth="1"/>
  </cols>
  <sheetData>
    <row r="1" spans="1:11" ht="19.5" customHeight="1">
      <c r="A1" s="13" t="s">
        <v>98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">
      <c r="A2" s="13" t="s">
        <v>99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8">
      <c r="A4" s="15" t="s">
        <v>100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72" customHeight="1">
      <c r="A5" s="3" t="s">
        <v>0</v>
      </c>
      <c r="B5" s="3" t="s">
        <v>7</v>
      </c>
      <c r="C5" s="3" t="s">
        <v>8</v>
      </c>
      <c r="D5" s="3" t="s">
        <v>2</v>
      </c>
      <c r="E5" s="3" t="s">
        <v>1</v>
      </c>
      <c r="F5" s="6" t="s">
        <v>3</v>
      </c>
      <c r="G5" s="4" t="s">
        <v>9</v>
      </c>
      <c r="H5" s="4" t="s">
        <v>10</v>
      </c>
      <c r="I5" s="4" t="s">
        <v>4</v>
      </c>
      <c r="J5" s="4" t="s">
        <v>6</v>
      </c>
      <c r="K5" s="4" t="s">
        <v>5</v>
      </c>
    </row>
    <row r="6" spans="1:11" ht="34.5" customHeight="1">
      <c r="A6" s="8">
        <v>1</v>
      </c>
      <c r="B6" s="8" t="s">
        <v>85</v>
      </c>
      <c r="C6" s="9" t="s">
        <v>15</v>
      </c>
      <c r="D6" s="11" t="s">
        <v>36</v>
      </c>
      <c r="E6" s="10" t="s">
        <v>35</v>
      </c>
      <c r="F6" s="7" t="s">
        <v>37</v>
      </c>
      <c r="G6" s="5">
        <v>88</v>
      </c>
      <c r="H6" s="2">
        <v>44.833333333333336</v>
      </c>
      <c r="I6" s="2">
        <f aca="true" t="shared" si="0" ref="I6:I22">G6+H6</f>
        <v>132.83333333333334</v>
      </c>
      <c r="J6" s="2">
        <f aca="true" t="shared" si="1" ref="J6:J22">I6/2</f>
        <v>66.41666666666667</v>
      </c>
      <c r="K6" s="3">
        <f aca="true" t="shared" si="2" ref="K6:K22">RANK(J6,$J$6:$J$22)</f>
        <v>1</v>
      </c>
    </row>
    <row r="7" spans="1:11" ht="31.5">
      <c r="A7" s="8">
        <v>2</v>
      </c>
      <c r="B7" s="8" t="s">
        <v>93</v>
      </c>
      <c r="C7" s="12" t="s">
        <v>27</v>
      </c>
      <c r="D7" s="11" t="s">
        <v>72</v>
      </c>
      <c r="E7" s="10" t="s">
        <v>71</v>
      </c>
      <c r="F7" s="10" t="s">
        <v>73</v>
      </c>
      <c r="G7" s="5">
        <v>79</v>
      </c>
      <c r="H7" s="2">
        <v>46.94444444444444</v>
      </c>
      <c r="I7" s="2">
        <f t="shared" si="0"/>
        <v>125.94444444444444</v>
      </c>
      <c r="J7" s="2">
        <f t="shared" si="1"/>
        <v>62.97222222222222</v>
      </c>
      <c r="K7" s="3">
        <f t="shared" si="2"/>
        <v>2</v>
      </c>
    </row>
    <row r="8" spans="1:11" ht="31.5">
      <c r="A8" s="8">
        <v>3</v>
      </c>
      <c r="B8" s="8" t="s">
        <v>87</v>
      </c>
      <c r="C8" s="12" t="s">
        <v>28</v>
      </c>
      <c r="D8" s="11" t="s">
        <v>75</v>
      </c>
      <c r="E8" s="10" t="s">
        <v>74</v>
      </c>
      <c r="F8" s="10" t="s">
        <v>76</v>
      </c>
      <c r="G8" s="5">
        <v>70</v>
      </c>
      <c r="H8" s="2">
        <v>52.333333333333336</v>
      </c>
      <c r="I8" s="2">
        <f t="shared" si="0"/>
        <v>122.33333333333334</v>
      </c>
      <c r="J8" s="2">
        <f t="shared" si="1"/>
        <v>61.16666666666667</v>
      </c>
      <c r="K8" s="3">
        <f t="shared" si="2"/>
        <v>3</v>
      </c>
    </row>
    <row r="9" spans="1:11" ht="47.25">
      <c r="A9" s="8">
        <v>4</v>
      </c>
      <c r="B9" s="8" t="s">
        <v>94</v>
      </c>
      <c r="C9" s="12" t="s">
        <v>23</v>
      </c>
      <c r="D9" s="11" t="s">
        <v>60</v>
      </c>
      <c r="E9" s="10" t="s">
        <v>59</v>
      </c>
      <c r="F9" s="10" t="s">
        <v>61</v>
      </c>
      <c r="G9" s="5">
        <v>76</v>
      </c>
      <c r="H9" s="2">
        <v>42.5</v>
      </c>
      <c r="I9" s="2">
        <f t="shared" si="0"/>
        <v>118.5</v>
      </c>
      <c r="J9" s="2">
        <f t="shared" si="1"/>
        <v>59.25</v>
      </c>
      <c r="K9" s="3">
        <f t="shared" si="2"/>
        <v>4</v>
      </c>
    </row>
    <row r="10" spans="1:11" ht="31.5">
      <c r="A10" s="8">
        <v>5</v>
      </c>
      <c r="B10" s="8" t="s">
        <v>88</v>
      </c>
      <c r="C10" s="12" t="s">
        <v>25</v>
      </c>
      <c r="D10" s="11" t="s">
        <v>66</v>
      </c>
      <c r="E10" s="10" t="s">
        <v>65</v>
      </c>
      <c r="F10" s="10" t="s">
        <v>67</v>
      </c>
      <c r="G10" s="5">
        <v>74</v>
      </c>
      <c r="H10" s="2">
        <v>43</v>
      </c>
      <c r="I10" s="2">
        <f t="shared" si="0"/>
        <v>117</v>
      </c>
      <c r="J10" s="2">
        <f t="shared" si="1"/>
        <v>58.5</v>
      </c>
      <c r="K10" s="3">
        <f t="shared" si="2"/>
        <v>5</v>
      </c>
    </row>
    <row r="11" spans="1:11" ht="31.5">
      <c r="A11" s="8">
        <v>6</v>
      </c>
      <c r="B11" s="8" t="s">
        <v>79</v>
      </c>
      <c r="C11" s="12" t="s">
        <v>24</v>
      </c>
      <c r="D11" s="11" t="s">
        <v>63</v>
      </c>
      <c r="E11" s="10" t="s">
        <v>62</v>
      </c>
      <c r="F11" s="10" t="s">
        <v>64</v>
      </c>
      <c r="G11" s="5">
        <v>64.5</v>
      </c>
      <c r="H11" s="2">
        <v>50.333333333333336</v>
      </c>
      <c r="I11" s="2">
        <f t="shared" si="0"/>
        <v>114.83333333333334</v>
      </c>
      <c r="J11" s="2">
        <f t="shared" si="1"/>
        <v>57.41666666666667</v>
      </c>
      <c r="K11" s="3">
        <f t="shared" si="2"/>
        <v>6</v>
      </c>
    </row>
    <row r="12" spans="1:11" ht="31.5">
      <c r="A12" s="8">
        <v>7</v>
      </c>
      <c r="B12" s="8" t="s">
        <v>82</v>
      </c>
      <c r="C12" s="9" t="s">
        <v>21</v>
      </c>
      <c r="D12" s="11" t="s">
        <v>54</v>
      </c>
      <c r="E12" s="10" t="s">
        <v>53</v>
      </c>
      <c r="F12" s="10" t="s">
        <v>55</v>
      </c>
      <c r="G12" s="5">
        <v>72</v>
      </c>
      <c r="H12" s="2">
        <v>42.166666666666664</v>
      </c>
      <c r="I12" s="2">
        <f t="shared" si="0"/>
        <v>114.16666666666666</v>
      </c>
      <c r="J12" s="2">
        <f t="shared" si="1"/>
        <v>57.08333333333333</v>
      </c>
      <c r="K12" s="3">
        <f t="shared" si="2"/>
        <v>7</v>
      </c>
    </row>
    <row r="13" spans="1:11" ht="31.5">
      <c r="A13" s="8">
        <v>8</v>
      </c>
      <c r="B13" s="8" t="s">
        <v>95</v>
      </c>
      <c r="C13" s="12" t="s">
        <v>19</v>
      </c>
      <c r="D13" s="11" t="s">
        <v>48</v>
      </c>
      <c r="E13" s="10" t="s">
        <v>47</v>
      </c>
      <c r="F13" s="10" t="s">
        <v>49</v>
      </c>
      <c r="G13" s="5">
        <v>68</v>
      </c>
      <c r="H13" s="2">
        <v>39</v>
      </c>
      <c r="I13" s="2">
        <f t="shared" si="0"/>
        <v>107</v>
      </c>
      <c r="J13" s="2">
        <f t="shared" si="1"/>
        <v>53.5</v>
      </c>
      <c r="K13" s="3">
        <f t="shared" si="2"/>
        <v>8</v>
      </c>
    </row>
    <row r="14" spans="1:11" ht="31.5">
      <c r="A14" s="8">
        <v>9</v>
      </c>
      <c r="B14" s="8" t="s">
        <v>90</v>
      </c>
      <c r="C14" s="9" t="s">
        <v>16</v>
      </c>
      <c r="D14" s="11" t="s">
        <v>39</v>
      </c>
      <c r="E14" s="10" t="s">
        <v>38</v>
      </c>
      <c r="F14" s="7" t="s">
        <v>40</v>
      </c>
      <c r="G14" s="5">
        <v>61.5</v>
      </c>
      <c r="H14" s="2">
        <v>43.666666666666664</v>
      </c>
      <c r="I14" s="2">
        <f t="shared" si="0"/>
        <v>105.16666666666666</v>
      </c>
      <c r="J14" s="2">
        <f t="shared" si="1"/>
        <v>52.58333333333333</v>
      </c>
      <c r="K14" s="3">
        <f t="shared" si="2"/>
        <v>9</v>
      </c>
    </row>
    <row r="15" spans="1:11" ht="31.5">
      <c r="A15" s="8">
        <v>10</v>
      </c>
      <c r="B15" s="8" t="s">
        <v>86</v>
      </c>
      <c r="C15" s="12" t="s">
        <v>14</v>
      </c>
      <c r="D15" s="11" t="s">
        <v>33</v>
      </c>
      <c r="E15" s="10" t="s">
        <v>32</v>
      </c>
      <c r="F15" s="10" t="s">
        <v>34</v>
      </c>
      <c r="G15" s="5">
        <v>59.5</v>
      </c>
      <c r="H15" s="2">
        <v>44.72222222222222</v>
      </c>
      <c r="I15" s="2">
        <f t="shared" si="0"/>
        <v>104.22222222222223</v>
      </c>
      <c r="J15" s="2">
        <f t="shared" si="1"/>
        <v>52.111111111111114</v>
      </c>
      <c r="K15" s="3">
        <f t="shared" si="2"/>
        <v>10</v>
      </c>
    </row>
    <row r="16" spans="1:11" ht="31.5">
      <c r="A16" s="8">
        <v>11</v>
      </c>
      <c r="B16" s="8" t="s">
        <v>89</v>
      </c>
      <c r="C16" s="9" t="s">
        <v>26</v>
      </c>
      <c r="D16" s="11" t="s">
        <v>69</v>
      </c>
      <c r="E16" s="10" t="s">
        <v>68</v>
      </c>
      <c r="F16" s="10" t="s">
        <v>70</v>
      </c>
      <c r="G16" s="5">
        <v>57.5</v>
      </c>
      <c r="H16" s="2">
        <v>44.111111111111114</v>
      </c>
      <c r="I16" s="2">
        <f t="shared" si="0"/>
        <v>101.61111111111111</v>
      </c>
      <c r="J16" s="2">
        <f t="shared" si="1"/>
        <v>50.80555555555556</v>
      </c>
      <c r="K16" s="3">
        <f t="shared" si="2"/>
        <v>11</v>
      </c>
    </row>
    <row r="17" spans="1:11" ht="31.5">
      <c r="A17" s="8">
        <v>12</v>
      </c>
      <c r="B17" s="8" t="s">
        <v>91</v>
      </c>
      <c r="C17" s="9" t="s">
        <v>18</v>
      </c>
      <c r="D17" s="11" t="s">
        <v>45</v>
      </c>
      <c r="E17" s="10" t="s">
        <v>44</v>
      </c>
      <c r="F17" s="10" t="s">
        <v>46</v>
      </c>
      <c r="G17" s="5">
        <v>51</v>
      </c>
      <c r="H17" s="2">
        <v>50.333333333333336</v>
      </c>
      <c r="I17" s="2">
        <f t="shared" si="0"/>
        <v>101.33333333333334</v>
      </c>
      <c r="J17" s="2">
        <f t="shared" si="1"/>
        <v>50.66666666666667</v>
      </c>
      <c r="K17" s="3">
        <f t="shared" si="2"/>
        <v>12</v>
      </c>
    </row>
    <row r="18" spans="1:11" ht="47.25">
      <c r="A18" s="8">
        <v>13</v>
      </c>
      <c r="B18" s="8" t="s">
        <v>80</v>
      </c>
      <c r="C18" s="12" t="s">
        <v>22</v>
      </c>
      <c r="D18" s="11" t="s">
        <v>57</v>
      </c>
      <c r="E18" s="10" t="s">
        <v>56</v>
      </c>
      <c r="F18" s="10" t="s">
        <v>58</v>
      </c>
      <c r="G18" s="5">
        <v>56.5</v>
      </c>
      <c r="H18" s="2">
        <v>42.833333333333336</v>
      </c>
      <c r="I18" s="2">
        <f t="shared" si="0"/>
        <v>99.33333333333334</v>
      </c>
      <c r="J18" s="2">
        <f t="shared" si="1"/>
        <v>49.66666666666667</v>
      </c>
      <c r="K18" s="3">
        <f t="shared" si="2"/>
        <v>13</v>
      </c>
    </row>
    <row r="19" spans="1:11" ht="31.5">
      <c r="A19" s="8">
        <v>14</v>
      </c>
      <c r="B19" s="8" t="s">
        <v>81</v>
      </c>
      <c r="C19" s="12" t="s">
        <v>17</v>
      </c>
      <c r="D19" s="11" t="s">
        <v>42</v>
      </c>
      <c r="E19" s="10" t="s">
        <v>41</v>
      </c>
      <c r="F19" s="10" t="s">
        <v>43</v>
      </c>
      <c r="G19" s="5">
        <v>60</v>
      </c>
      <c r="H19" s="2">
        <v>37.888888888888886</v>
      </c>
      <c r="I19" s="2">
        <f t="shared" si="0"/>
        <v>97.88888888888889</v>
      </c>
      <c r="J19" s="2">
        <f t="shared" si="1"/>
        <v>48.94444444444444</v>
      </c>
      <c r="K19" s="3">
        <f t="shared" si="2"/>
        <v>14</v>
      </c>
    </row>
    <row r="20" spans="1:11" ht="31.5">
      <c r="A20" s="8">
        <v>15</v>
      </c>
      <c r="B20" s="8" t="s">
        <v>92</v>
      </c>
      <c r="C20" s="12" t="s">
        <v>13</v>
      </c>
      <c r="D20" s="11" t="s">
        <v>31</v>
      </c>
      <c r="E20" s="10" t="s">
        <v>30</v>
      </c>
      <c r="F20" s="10" t="s">
        <v>96</v>
      </c>
      <c r="G20" s="5">
        <v>61.5</v>
      </c>
      <c r="H20" s="2">
        <v>35.5</v>
      </c>
      <c r="I20" s="2">
        <f t="shared" si="0"/>
        <v>97</v>
      </c>
      <c r="J20" s="2">
        <f t="shared" si="1"/>
        <v>48.5</v>
      </c>
      <c r="K20" s="3">
        <f t="shared" si="2"/>
        <v>15</v>
      </c>
    </row>
    <row r="21" spans="1:11" ht="31.5">
      <c r="A21" s="8">
        <v>16</v>
      </c>
      <c r="B21" s="8" t="s">
        <v>83</v>
      </c>
      <c r="C21" s="12" t="s">
        <v>29</v>
      </c>
      <c r="D21" s="11" t="s">
        <v>78</v>
      </c>
      <c r="E21" s="10" t="s">
        <v>77</v>
      </c>
      <c r="F21" s="10" t="s">
        <v>97</v>
      </c>
      <c r="G21" s="5">
        <v>59</v>
      </c>
      <c r="H21" s="2">
        <v>35.55555555555556</v>
      </c>
      <c r="I21" s="2">
        <f t="shared" si="0"/>
        <v>94.55555555555556</v>
      </c>
      <c r="J21" s="2">
        <f t="shared" si="1"/>
        <v>47.27777777777778</v>
      </c>
      <c r="K21" s="3">
        <f t="shared" si="2"/>
        <v>16</v>
      </c>
    </row>
    <row r="22" spans="1:11" ht="31.5">
      <c r="A22" s="8">
        <v>17</v>
      </c>
      <c r="B22" s="8" t="s">
        <v>84</v>
      </c>
      <c r="C22" s="9" t="s">
        <v>20</v>
      </c>
      <c r="D22" s="11" t="s">
        <v>51</v>
      </c>
      <c r="E22" s="10" t="s">
        <v>50</v>
      </c>
      <c r="F22" s="10" t="s">
        <v>52</v>
      </c>
      <c r="G22" s="5">
        <v>48</v>
      </c>
      <c r="H22" s="2">
        <v>39.72222222222222</v>
      </c>
      <c r="I22" s="2">
        <f t="shared" si="0"/>
        <v>87.72222222222223</v>
      </c>
      <c r="J22" s="2">
        <f t="shared" si="1"/>
        <v>43.861111111111114</v>
      </c>
      <c r="K22" s="3">
        <f t="shared" si="2"/>
        <v>17</v>
      </c>
    </row>
    <row r="25" spans="1:11" ht="18.75" customHeight="1">
      <c r="A25" s="14" t="s">
        <v>12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 password="F28B" sheet="1" objects="1" scenarios="1" selectLockedCells="1" selectUnlockedCells="1"/>
  <mergeCells count="5">
    <mergeCell ref="A1:K1"/>
    <mergeCell ref="A2:K2"/>
    <mergeCell ref="A25:K25"/>
    <mergeCell ref="A3:K3"/>
    <mergeCell ref="A4:K4"/>
  </mergeCells>
  <hyperlinks>
    <hyperlink ref="C6" r:id="rId1" display="http://litopysets.at.ua/"/>
    <hyperlink ref="C14" r:id="rId2" display="http://thinkahead88.blogspot.com/"/>
    <hyperlink ref="C17" r:id="rId3" display="http://mnbabich.wix.com/history-and-law"/>
    <hyperlink ref="C22" r:id="rId4" display="http://marina-tarasenko.kupyansk.info/"/>
    <hyperlink ref="C12" r:id="rId5" display="http://vodolaga2.wix.com/scientists-site-ru"/>
    <hyperlink ref="C16" r:id="rId6" display="http://slastyonlm.wix.com/scientists-site-ru"/>
  </hyperlinks>
  <printOptions horizontalCentered="1" verticalCentered="1"/>
  <pageMargins left="0.35433070866141736" right="0.35433070866141736" top="0.35433070866141736" bottom="0.35433070866141736" header="0.35433070866141736" footer="0.35433070866141736"/>
  <pageSetup horizontalDpi="600" verticalDpi="600" orientation="landscape" paperSize="9" scale="73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honmibo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less</dc:creator>
  <cp:keywords/>
  <dc:description/>
  <cp:lastModifiedBy>evsykova</cp:lastModifiedBy>
  <cp:lastPrinted>2015-01-14T13:23:49Z</cp:lastPrinted>
  <dcterms:created xsi:type="dcterms:W3CDTF">2011-01-20T13:05:47Z</dcterms:created>
  <dcterms:modified xsi:type="dcterms:W3CDTF">2016-01-14T11:21:32Z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