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activeTab="0"/>
  </bookViews>
  <sheets>
    <sheet name="Департамент" sheetId="1" r:id="rId1"/>
    <sheet name="заклади" sheetId="2" r:id="rId2"/>
    <sheet name="райони-Програма" sheetId="3" r:id="rId3"/>
    <sheet name="райони-Осв.суб." sheetId="4" r:id="rId4"/>
    <sheet name="метро ВНЗ" sheetId="5" r:id="rId5"/>
  </sheets>
  <definedNames/>
  <calcPr fullCalcOnLoad="1"/>
</workbook>
</file>

<file path=xl/sharedStrings.xml><?xml version="1.0" encoding="utf-8"?>
<sst xmlns="http://schemas.openxmlformats.org/spreadsheetml/2006/main" count="91" uniqueCount="53">
  <si>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</si>
  <si>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</si>
  <si>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</si>
  <si>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</si>
  <si>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</si>
  <si>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</si>
  <si>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</si>
  <si>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</si>
  <si>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</si>
  <si>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</si>
  <si>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</si>
  <si>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</si>
  <si>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</si>
  <si>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</si>
  <si>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</si>
  <si>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</si>
  <si>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Позашкільні навчальні заклади обласного 
підпорядкування</t>
  </si>
  <si>
    <t xml:space="preserve">     Вищі навчальні заклади обласного 
підпорядкування</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</si>
  <si>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</si>
  <si>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</si>
  <si>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</si>
  <si>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</si>
  <si>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r>
      <t>Видатки за рахунок освітньої субвенції</t>
    </r>
    <r>
      <rPr>
        <sz val="10"/>
        <rFont val="Arial"/>
        <family val="2"/>
      </rPr>
      <t xml:space="preserve">
Загальноосвітні навчальні заклади обласного підпорядкування (інтернатні заклади)</t>
    </r>
  </si>
  <si>
    <t>А.В. Бабічев</t>
  </si>
  <si>
    <t xml:space="preserve">Директор Департаменту науки і освіти </t>
  </si>
  <si>
    <t xml:space="preserve">     Загальноосвітні навчальні заклади обласного підпорядкування 
     (дошкільні підрозділи НВК)</t>
  </si>
  <si>
    <t>Ковальова 705 03 23</t>
  </si>
  <si>
    <t xml:space="preserve">Інформація про оплату видатків
Департаменту науки і освіти Харківської обласної державної адміністрації </t>
  </si>
  <si>
    <t>Затверджено на 2016 рік</t>
  </si>
  <si>
    <t xml:space="preserve">      Професійно-технічні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</si>
  <si>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 xml:space="preserve">закладів та установ освіти, що утримуються за рахунок коштів обласного бюджету, освітньої субвенції </t>
    </r>
  </si>
  <si>
    <t>Затверджено на 2016 р</t>
  </si>
  <si>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</si>
  <si>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Видатки на виплату заробітної плати з нарахуваннями
</t>
    </r>
    <r>
      <rPr>
        <sz val="10"/>
        <rFont val="Arial"/>
        <family val="2"/>
      </rPr>
      <t>Райони області</t>
    </r>
  </si>
  <si>
    <r>
      <t xml:space="preserve">Видатки на оснащення ЗНЗ засобами навчання
</t>
    </r>
    <r>
      <rPr>
        <sz val="10"/>
        <rFont val="Arial"/>
        <family val="2"/>
      </rPr>
      <t>Райони області</t>
    </r>
  </si>
  <si>
    <r>
      <t xml:space="preserve">Видатки споживання (поточні) 
</t>
    </r>
    <r>
      <rPr>
        <sz val="10"/>
        <rFont val="Arial"/>
        <family val="2"/>
      </rPr>
      <t>Райони області</t>
    </r>
  </si>
  <si>
    <r>
      <t xml:space="preserve">Видатки та придбання підручників і посібників
</t>
    </r>
    <r>
      <rPr>
        <sz val="10"/>
        <rFont val="Arial"/>
        <family val="2"/>
      </rPr>
      <t>Райони області</t>
    </r>
  </si>
  <si>
    <r>
      <t>Видатки на оснащення ЗНЗ засобами навчання
З</t>
    </r>
    <r>
      <rPr>
        <sz val="10"/>
        <rFont val="Arial"/>
        <family val="2"/>
      </rPr>
      <t>аклади освіти бласного підпорядкування</t>
    </r>
  </si>
  <si>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</si>
  <si>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</si>
  <si>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навчальних закладів  та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загальноосвітніх навчальних закладів області на виконання регіональних програм</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</si>
  <si>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</si>
  <si>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освітньої субвенції на 01.01.2016 року</t>
    </r>
  </si>
  <si>
    <r>
      <t xml:space="preserve">Видатки на виконання Програми економічного і соціального розвитку Харківської області на 2016 рік 
</t>
    </r>
    <r>
      <rPr>
        <sz val="10"/>
        <rFont val="Arial"/>
        <family val="2"/>
      </rPr>
      <t>Райони області</t>
    </r>
  </si>
  <si>
    <t>Примітка: розпорядники субвенції - районні бюджети Харківської області</t>
  </si>
  <si>
    <t>Проведена оплата видатків з початку року станом на 06.05.16</t>
  </si>
  <si>
    <t>Профінансовано з початку року станом на 06.05.16</t>
  </si>
  <si>
    <t>станом на 13.05.2016 р.</t>
  </si>
  <si>
    <t>Відкрито асигнувань з початку року станом на 13.05.16</t>
  </si>
  <si>
    <t>Проведена оплата видатків за період з
06.05.16 - 13.05.16</t>
  </si>
  <si>
    <t>Проведена оплата видатків з початку року станом на 13.05.16</t>
  </si>
  <si>
    <t>Профінансовано з початку року станом на 13.05.16</t>
  </si>
  <si>
    <t>Профінансовано за період з
06.05.16 - 13.05.16</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</si>
</sst>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2">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43" fontId="2" fillId="0" borderId="2" xfId="0" applyNumberFormat="1" applyFont="1" applyBorder="1" applyAlignment="1">
      <alignment horizontal="right" wrapText="1"/>
    </xf>
    <xf numFmtId="43" fontId="3" fillId="0" borderId="2" xfId="0" applyNumberFormat="1" applyFont="1" applyBorder="1" applyAlignment="1">
      <alignment horizontal="right" wrapText="1"/>
    </xf>
    <xf numFmtId="0" fontId="5" fillId="0" borderId="0" xfId="0" applyFont="1" applyAlignment="1">
      <alignment horizontal="center"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tabSelected="1" workbookViewId="0" topLeftCell="B7">
      <selection activeCell="F15" sqref="F15"/>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0" t="s">
        <v>27</v>
      </c>
      <c r="B1" s="20"/>
      <c r="C1" s="20"/>
      <c r="D1" s="20"/>
      <c r="E1" s="20"/>
      <c r="F1" s="20"/>
      <c r="G1" s="20"/>
    </row>
    <row r="2" spans="1:7" ht="16.5" customHeight="1">
      <c r="A2" s="19"/>
      <c r="B2" s="20" t="s">
        <v>47</v>
      </c>
      <c r="C2" s="20"/>
      <c r="D2" s="20"/>
      <c r="E2" s="20"/>
      <c r="F2" s="20"/>
      <c r="G2" s="20"/>
    </row>
    <row r="3" spans="1:7" ht="17.25" customHeight="1">
      <c r="A3" s="2"/>
      <c r="B3" s="13" t="s">
        <v>13</v>
      </c>
      <c r="C3" s="2"/>
      <c r="D3" s="2"/>
      <c r="E3" s="2"/>
      <c r="F3" s="2"/>
      <c r="G3" s="2"/>
    </row>
    <row r="4" spans="1:7" ht="17.25" customHeight="1">
      <c r="A4" s="2"/>
      <c r="B4" s="21" t="s">
        <v>14</v>
      </c>
      <c r="C4" s="21"/>
      <c r="D4" s="21"/>
      <c r="E4" s="21"/>
      <c r="F4" s="2"/>
      <c r="G4" s="2"/>
    </row>
    <row r="5" ht="12.75">
      <c r="G5" s="3" t="s">
        <v>6</v>
      </c>
    </row>
    <row r="6" spans="1:7" ht="60">
      <c r="A6" s="4" t="s">
        <v>0</v>
      </c>
      <c r="B6" s="5" t="s">
        <v>5</v>
      </c>
      <c r="C6" s="14" t="s">
        <v>31</v>
      </c>
      <c r="D6" s="14" t="s">
        <v>48</v>
      </c>
      <c r="E6" s="14" t="s">
        <v>45</v>
      </c>
      <c r="F6" s="14" t="s">
        <v>49</v>
      </c>
      <c r="G6" s="14" t="s">
        <v>50</v>
      </c>
    </row>
    <row r="7" spans="1:7" ht="27.75" customHeight="1">
      <c r="A7" s="6">
        <v>1</v>
      </c>
      <c r="B7" s="7" t="s">
        <v>4</v>
      </c>
      <c r="C7" s="8">
        <f>SUM(C8:C12)</f>
        <v>1889500</v>
      </c>
      <c r="D7" s="8">
        <f>SUM(D8:D12)</f>
        <v>689480</v>
      </c>
      <c r="E7" s="8">
        <f>SUM(E8:E12)</f>
        <v>541182.8</v>
      </c>
      <c r="F7" s="8">
        <f>SUM(F8:F12)</f>
        <v>49053.35</v>
      </c>
      <c r="G7" s="8">
        <f>SUM(G8:G12)</f>
        <v>590236.15</v>
      </c>
    </row>
    <row r="8" spans="1:7" ht="12.75">
      <c r="A8" s="9"/>
      <c r="B8" s="10" t="s">
        <v>2</v>
      </c>
      <c r="C8" s="11">
        <v>1641500</v>
      </c>
      <c r="D8" s="11">
        <v>647360</v>
      </c>
      <c r="E8" s="11">
        <v>501402.21</v>
      </c>
      <c r="F8" s="11">
        <v>49053.35</v>
      </c>
      <c r="G8" s="11">
        <f>SUM(E8:F8)</f>
        <v>550455.56</v>
      </c>
    </row>
    <row r="9" spans="1:7" ht="12.75">
      <c r="A9" s="9"/>
      <c r="B9" s="12" t="s">
        <v>10</v>
      </c>
      <c r="C9" s="11">
        <v>1700</v>
      </c>
      <c r="D9" s="11">
        <v>330</v>
      </c>
      <c r="E9" s="11"/>
      <c r="F9" s="11"/>
      <c r="G9" s="11">
        <f>SUM(E9:F9)</f>
        <v>0</v>
      </c>
    </row>
    <row r="10" spans="1:7" ht="12.75">
      <c r="A10" s="9"/>
      <c r="B10" s="12" t="s">
        <v>11</v>
      </c>
      <c r="C10" s="11">
        <v>244500</v>
      </c>
      <c r="D10" s="11">
        <v>41210</v>
      </c>
      <c r="E10" s="11">
        <v>39210.59</v>
      </c>
      <c r="F10" s="11"/>
      <c r="G10" s="11">
        <f>SUM(E10:F10)</f>
        <v>39210.59</v>
      </c>
    </row>
    <row r="11" spans="1:7" ht="12.75">
      <c r="A11" s="9"/>
      <c r="B11" s="10" t="s">
        <v>3</v>
      </c>
      <c r="C11" s="11">
        <v>1800</v>
      </c>
      <c r="D11" s="11">
        <v>580</v>
      </c>
      <c r="E11" s="11">
        <v>570</v>
      </c>
      <c r="F11" s="11"/>
      <c r="G11" s="11">
        <f>SUM(E11:F11)</f>
        <v>570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17708000</v>
      </c>
      <c r="D14" s="8">
        <f>SUM(D15:D18)</f>
        <v>275000</v>
      </c>
      <c r="E14" s="8">
        <f>SUM(E15:E18)</f>
        <v>236000</v>
      </c>
      <c r="F14" s="8">
        <f>SUM(F15:F18)</f>
        <v>0</v>
      </c>
      <c r="G14" s="8">
        <f>SUM(G15:G18)</f>
        <v>236000</v>
      </c>
    </row>
    <row r="15" spans="1:7" ht="20.25" customHeight="1">
      <c r="A15" s="9"/>
      <c r="B15" s="10" t="s">
        <v>9</v>
      </c>
      <c r="C15" s="11">
        <v>240000</v>
      </c>
      <c r="D15" s="11">
        <v>100000</v>
      </c>
      <c r="E15" s="11">
        <v>80000</v>
      </c>
      <c r="F15" s="11"/>
      <c r="G15" s="11">
        <f>SUM(E15:F15)</f>
        <v>80000</v>
      </c>
    </row>
    <row r="16" spans="1:7" ht="25.5">
      <c r="A16" s="9"/>
      <c r="B16" s="10" t="s">
        <v>7</v>
      </c>
      <c r="C16" s="11">
        <v>228000</v>
      </c>
      <c r="D16" s="11">
        <v>95000</v>
      </c>
      <c r="E16" s="11">
        <v>76000</v>
      </c>
      <c r="F16" s="11"/>
      <c r="G16" s="11">
        <f>SUM(E16:F16)</f>
        <v>76000</v>
      </c>
    </row>
    <row r="17" spans="1:7" ht="25.5">
      <c r="A17" s="9"/>
      <c r="B17" s="10" t="s">
        <v>8</v>
      </c>
      <c r="C17" s="11">
        <v>240000</v>
      </c>
      <c r="D17" s="11">
        <v>80000</v>
      </c>
      <c r="E17" s="11">
        <v>80000</v>
      </c>
      <c r="F17" s="11"/>
      <c r="G17" s="11">
        <f>SUM(E17:F17)</f>
        <v>80000</v>
      </c>
    </row>
    <row r="18" spans="1:7" ht="25.5">
      <c r="A18" s="9"/>
      <c r="B18" s="10" t="s">
        <v>19</v>
      </c>
      <c r="C18" s="11">
        <v>17000000</v>
      </c>
      <c r="D18" s="11">
        <f>G18</f>
        <v>0</v>
      </c>
      <c r="E18" s="11"/>
      <c r="F18" s="11"/>
      <c r="G18" s="11">
        <f>SUM(E18:F18)</f>
        <v>0</v>
      </c>
    </row>
    <row r="19" spans="1:7" ht="21.75" customHeight="1">
      <c r="A19" s="6"/>
      <c r="B19" s="6" t="s">
        <v>1</v>
      </c>
      <c r="C19" s="8">
        <f>C7+C14</f>
        <v>19597500</v>
      </c>
      <c r="D19" s="8">
        <f>D7+D14</f>
        <v>964480</v>
      </c>
      <c r="E19" s="8">
        <f>E7+E14</f>
        <v>777182.8</v>
      </c>
      <c r="F19" s="8">
        <f>F7+F14</f>
        <v>49053.35</v>
      </c>
      <c r="G19" s="8">
        <f>G7+G14</f>
        <v>826236.15</v>
      </c>
    </row>
    <row r="21" spans="2:6" s="15" customFormat="1" ht="19.5" customHeight="1">
      <c r="B21" s="22" t="s">
        <v>24</v>
      </c>
      <c r="C21" s="22"/>
      <c r="F21" s="15" t="s">
        <v>23</v>
      </c>
    </row>
    <row r="23" ht="19.5" customHeight="1">
      <c r="B23" s="16" t="s">
        <v>26</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4">
      <selection activeCell="F14" sqref="F14"/>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9.5" customHeight="1">
      <c r="A1" s="20" t="s">
        <v>30</v>
      </c>
      <c r="B1" s="20"/>
      <c r="C1" s="20"/>
      <c r="D1" s="20"/>
      <c r="E1" s="20"/>
      <c r="F1" s="20"/>
      <c r="G1" s="20"/>
    </row>
    <row r="2" spans="1:7" ht="21" customHeight="1">
      <c r="A2" s="20" t="str">
        <f>Департамент!B2</f>
        <v>станом на 13.05.2016 р.</v>
      </c>
      <c r="B2" s="20"/>
      <c r="C2" s="20"/>
      <c r="D2" s="20"/>
      <c r="E2" s="20"/>
      <c r="F2" s="20"/>
      <c r="G2" s="20"/>
    </row>
    <row r="3" spans="2:5" ht="26.25" customHeight="1">
      <c r="B3" s="13" t="s">
        <v>13</v>
      </c>
      <c r="C3" s="2"/>
      <c r="D3" s="2"/>
      <c r="E3" s="2"/>
    </row>
    <row r="4" spans="2:5" ht="15.75" customHeight="1">
      <c r="B4" s="21" t="s">
        <v>14</v>
      </c>
      <c r="C4" s="21"/>
      <c r="D4" s="21"/>
      <c r="E4" s="21"/>
    </row>
    <row r="5" ht="12.75">
      <c r="G5" s="3" t="s">
        <v>6</v>
      </c>
    </row>
    <row r="6" spans="1:7" ht="51" customHeight="1">
      <c r="A6" s="4" t="s">
        <v>0</v>
      </c>
      <c r="B6" s="5" t="s">
        <v>5</v>
      </c>
      <c r="C6" s="14" t="s">
        <v>28</v>
      </c>
      <c r="D6" s="14" t="s">
        <v>48</v>
      </c>
      <c r="E6" s="14" t="s">
        <v>46</v>
      </c>
      <c r="F6" s="14" t="s">
        <v>52</v>
      </c>
      <c r="G6" s="14" t="s">
        <v>51</v>
      </c>
    </row>
    <row r="7" spans="1:7" ht="42.75" customHeight="1">
      <c r="A7" s="9">
        <v>1</v>
      </c>
      <c r="B7" s="7" t="s">
        <v>22</v>
      </c>
      <c r="C7" s="8">
        <v>313584100</v>
      </c>
      <c r="D7" s="8">
        <f>G7</f>
        <v>110548350</v>
      </c>
      <c r="E7" s="8">
        <v>110548350</v>
      </c>
      <c r="F7" s="8"/>
      <c r="G7" s="8">
        <f>SUM(E7:F7)</f>
        <v>110548350</v>
      </c>
    </row>
    <row r="8" spans="1:7" ht="27" customHeight="1">
      <c r="A8" s="9">
        <v>2</v>
      </c>
      <c r="B8" s="7" t="s">
        <v>21</v>
      </c>
      <c r="C8" s="8">
        <f>SUM(C9:C14)</f>
        <v>190789589</v>
      </c>
      <c r="D8" s="8">
        <f>SUM(D9:D14)</f>
        <v>67082573</v>
      </c>
      <c r="E8" s="8">
        <f>SUM(E9:E14)</f>
        <v>65060162</v>
      </c>
      <c r="F8" s="8">
        <f>SUM(F9:F14)</f>
        <v>2022411</v>
      </c>
      <c r="G8" s="8">
        <f>SUM(G9:G14)</f>
        <v>67082573</v>
      </c>
    </row>
    <row r="9" spans="1:7" ht="21.75" customHeight="1">
      <c r="A9" s="9"/>
      <c r="B9" s="10" t="s">
        <v>29</v>
      </c>
      <c r="C9" s="11">
        <v>70935411</v>
      </c>
      <c r="D9" s="11">
        <f aca="true" t="shared" si="0" ref="D9:D15">G9</f>
        <v>23356204</v>
      </c>
      <c r="E9" s="18">
        <v>23146781</v>
      </c>
      <c r="F9" s="11">
        <v>209423</v>
      </c>
      <c r="G9" s="11">
        <f aca="true" t="shared" si="1" ref="G9:G15">SUM(E9:F9)</f>
        <v>23356204</v>
      </c>
    </row>
    <row r="10" spans="1:7" ht="39.75" customHeight="1">
      <c r="A10" s="9"/>
      <c r="B10" s="10" t="s">
        <v>25</v>
      </c>
      <c r="C10" s="11">
        <v>16528814</v>
      </c>
      <c r="D10" s="11">
        <f t="shared" si="0"/>
        <v>7109670</v>
      </c>
      <c r="E10" s="18">
        <v>7109670</v>
      </c>
      <c r="F10" s="11"/>
      <c r="G10" s="11">
        <f t="shared" si="1"/>
        <v>7109670</v>
      </c>
    </row>
    <row r="11" spans="1:7" ht="25.5">
      <c r="A11" s="9"/>
      <c r="B11" s="10" t="s">
        <v>16</v>
      </c>
      <c r="C11" s="11">
        <v>24749085</v>
      </c>
      <c r="D11" s="11">
        <f t="shared" si="0"/>
        <v>7895146</v>
      </c>
      <c r="E11" s="18">
        <v>7765704</v>
      </c>
      <c r="F11" s="11">
        <v>129442</v>
      </c>
      <c r="G11" s="11">
        <f t="shared" si="1"/>
        <v>7895146</v>
      </c>
    </row>
    <row r="12" spans="1:7" ht="25.5">
      <c r="A12" s="9"/>
      <c r="B12" s="10" t="s">
        <v>17</v>
      </c>
      <c r="C12" s="11">
        <v>72193228</v>
      </c>
      <c r="D12" s="11">
        <f t="shared" si="0"/>
        <v>27634801</v>
      </c>
      <c r="E12" s="18">
        <v>25952653</v>
      </c>
      <c r="F12" s="11">
        <v>1682148</v>
      </c>
      <c r="G12" s="11">
        <f t="shared" si="1"/>
        <v>27634801</v>
      </c>
    </row>
    <row r="13" spans="1:7" ht="21" customHeight="1">
      <c r="A13" s="9"/>
      <c r="B13" s="9" t="s">
        <v>18</v>
      </c>
      <c r="C13" s="11">
        <v>2864426</v>
      </c>
      <c r="D13" s="11">
        <f t="shared" si="0"/>
        <v>1001169</v>
      </c>
      <c r="E13" s="18">
        <v>999771</v>
      </c>
      <c r="F13" s="11">
        <v>1398</v>
      </c>
      <c r="G13" s="11">
        <f t="shared" si="1"/>
        <v>1001169</v>
      </c>
    </row>
    <row r="14" spans="1:7" ht="25.5">
      <c r="A14" s="9"/>
      <c r="B14" s="10" t="s">
        <v>20</v>
      </c>
      <c r="C14" s="11">
        <v>3518625</v>
      </c>
      <c r="D14" s="11">
        <f t="shared" si="0"/>
        <v>85583</v>
      </c>
      <c r="E14" s="18">
        <v>85583</v>
      </c>
      <c r="F14" s="11"/>
      <c r="G14" s="11">
        <f t="shared" si="1"/>
        <v>85583</v>
      </c>
    </row>
    <row r="15" spans="1:7" ht="12.75" hidden="1">
      <c r="A15" s="9">
        <v>3</v>
      </c>
      <c r="B15" s="7"/>
      <c r="C15" s="8"/>
      <c r="D15" s="8">
        <f t="shared" si="0"/>
        <v>0</v>
      </c>
      <c r="E15" s="17"/>
      <c r="F15" s="8"/>
      <c r="G15" s="8">
        <f t="shared" si="1"/>
        <v>0</v>
      </c>
    </row>
    <row r="16" spans="1:7" ht="25.5" customHeight="1">
      <c r="A16" s="6"/>
      <c r="B16" s="6" t="s">
        <v>1</v>
      </c>
      <c r="C16" s="8">
        <f>C7+C8+C15</f>
        <v>504373689</v>
      </c>
      <c r="D16" s="8">
        <f>D7+D8+D15</f>
        <v>177630923</v>
      </c>
      <c r="E16" s="8">
        <f>E7+E8+E15</f>
        <v>175608512</v>
      </c>
      <c r="F16" s="8">
        <f>F7+F8+F15</f>
        <v>2022411</v>
      </c>
      <c r="G16" s="8">
        <f>G7+G8+G15</f>
        <v>177630923</v>
      </c>
    </row>
    <row r="18" spans="2:6" s="15" customFormat="1" ht="21.75" customHeight="1">
      <c r="B18" s="22" t="s">
        <v>24</v>
      </c>
      <c r="C18" s="22"/>
      <c r="F18" s="15" t="s">
        <v>23</v>
      </c>
    </row>
    <row r="20" ht="14.25" customHeight="1">
      <c r="B20" s="16" t="s">
        <v>26</v>
      </c>
    </row>
  </sheetData>
  <mergeCells count="4">
    <mergeCell ref="A1:G1"/>
    <mergeCell ref="B4:E4"/>
    <mergeCell ref="B18:C18"/>
    <mergeCell ref="A2:G2"/>
  </mergeCells>
  <printOptions/>
  <pageMargins left="0.3937007874015748" right="0" top="0.1968503937007874" bottom="0"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14"/>
  <sheetViews>
    <sheetView workbookViewId="0" topLeftCell="A1">
      <selection activeCell="E8" sqref="E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87.75" customHeight="1">
      <c r="A1" s="20" t="s">
        <v>40</v>
      </c>
      <c r="B1" s="20"/>
      <c r="C1" s="20"/>
      <c r="D1" s="20"/>
      <c r="E1" s="20"/>
      <c r="F1" s="20"/>
      <c r="G1" s="20"/>
    </row>
    <row r="2" spans="1:7" ht="21.75" customHeight="1">
      <c r="A2" s="20" t="str">
        <f>Департамент!B2</f>
        <v>станом на 13.05.2016 р.</v>
      </c>
      <c r="B2" s="20"/>
      <c r="C2" s="20"/>
      <c r="D2" s="20"/>
      <c r="E2" s="20"/>
      <c r="F2" s="20"/>
      <c r="G2" s="20"/>
    </row>
    <row r="3" spans="2:5" ht="28.5" customHeight="1">
      <c r="B3" s="13" t="s">
        <v>13</v>
      </c>
      <c r="C3" s="2"/>
      <c r="D3" s="2"/>
      <c r="E3" s="2"/>
    </row>
    <row r="4" spans="2:5" ht="15.75" customHeight="1">
      <c r="B4" s="21" t="s">
        <v>14</v>
      </c>
      <c r="C4" s="21"/>
      <c r="D4" s="21"/>
      <c r="E4" s="21"/>
    </row>
    <row r="5" ht="12.75">
      <c r="G5" s="3" t="s">
        <v>6</v>
      </c>
    </row>
    <row r="6" spans="1:7" ht="51" customHeight="1">
      <c r="A6" s="4" t="s">
        <v>0</v>
      </c>
      <c r="B6" s="5" t="s">
        <v>5</v>
      </c>
      <c r="C6" s="14" t="str">
        <f>Департамент!C6</f>
        <v>Затверджено на 2016 р</v>
      </c>
      <c r="D6" s="14" t="str">
        <f>Департамент!D6</f>
        <v>Відкрито асигнувань з початку року станом на 13.05.16</v>
      </c>
      <c r="E6" s="14" t="str">
        <f>Департамент!E6</f>
        <v>Проведена оплата видатків з початку року станом на 06.05.16</v>
      </c>
      <c r="F6" s="14" t="str">
        <f>Департамент!F6</f>
        <v>Проведена оплата видатків за період з
06.05.16 - 13.05.16</v>
      </c>
      <c r="G6" s="14" t="str">
        <f>Департамент!G6</f>
        <v>Проведена оплата видатків з початку року станом на 13.05.16</v>
      </c>
    </row>
    <row r="7" spans="1:7" ht="57.75" customHeight="1">
      <c r="A7" s="9">
        <v>1</v>
      </c>
      <c r="B7" s="7" t="s">
        <v>32</v>
      </c>
      <c r="C7" s="8">
        <v>3650000</v>
      </c>
      <c r="D7" s="8"/>
      <c r="E7" s="8"/>
      <c r="F7" s="8"/>
      <c r="G7" s="8">
        <f>SUM(E7:F7)</f>
        <v>0</v>
      </c>
    </row>
    <row r="8" spans="1:7" ht="55.5" customHeight="1">
      <c r="A8" s="9">
        <v>2</v>
      </c>
      <c r="B8" s="7" t="s">
        <v>43</v>
      </c>
      <c r="C8" s="8">
        <v>2505430</v>
      </c>
      <c r="D8" s="8"/>
      <c r="E8" s="17"/>
      <c r="F8" s="8"/>
      <c r="G8" s="8">
        <f>SUM(E8:F8)</f>
        <v>0</v>
      </c>
    </row>
    <row r="9" spans="1:7" ht="25.5" customHeight="1">
      <c r="A9" s="6"/>
      <c r="B9" s="6" t="s">
        <v>1</v>
      </c>
      <c r="C9" s="8">
        <f>SUM(C7:C8)</f>
        <v>6155430</v>
      </c>
      <c r="D9" s="8">
        <f>SUM(D7:D8)</f>
        <v>0</v>
      </c>
      <c r="E9" s="8">
        <f>SUM(E7:E8)</f>
        <v>0</v>
      </c>
      <c r="F9" s="8">
        <f>SUM(F7:F8)</f>
        <v>0</v>
      </c>
      <c r="G9" s="8">
        <f>SUM(G7:G8)</f>
        <v>0</v>
      </c>
    </row>
    <row r="11" ht="17.25" customHeight="1">
      <c r="B11" s="1" t="s">
        <v>44</v>
      </c>
    </row>
    <row r="12" spans="2:6" s="15" customFormat="1" ht="28.5" customHeight="1">
      <c r="B12" s="22" t="s">
        <v>24</v>
      </c>
      <c r="C12" s="22"/>
      <c r="F12" s="15" t="s">
        <v>23</v>
      </c>
    </row>
    <row r="14" ht="19.5" customHeight="1">
      <c r="B14" s="16" t="s">
        <v>26</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7"/>
  <sheetViews>
    <sheetView workbookViewId="0" topLeftCell="A1">
      <selection activeCell="B14" sqref="B14"/>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7.25" customHeight="1">
      <c r="A1" s="20" t="s">
        <v>42</v>
      </c>
      <c r="B1" s="20"/>
      <c r="C1" s="20"/>
      <c r="D1" s="20"/>
      <c r="E1" s="20"/>
      <c r="F1" s="20"/>
      <c r="G1" s="20"/>
    </row>
    <row r="2" spans="1:7" ht="24" customHeight="1">
      <c r="A2" s="20" t="str">
        <f>Департамент!B2</f>
        <v>станом на 13.05.2016 р.</v>
      </c>
      <c r="B2" s="20"/>
      <c r="C2" s="20"/>
      <c r="D2" s="20"/>
      <c r="E2" s="20"/>
      <c r="F2" s="20"/>
      <c r="G2" s="20"/>
    </row>
    <row r="3" spans="2:5" ht="28.5" customHeight="1">
      <c r="B3" s="13" t="s">
        <v>13</v>
      </c>
      <c r="C3" s="2"/>
      <c r="D3" s="2"/>
      <c r="E3" s="2"/>
    </row>
    <row r="4" spans="2:5" ht="15.75" customHeight="1">
      <c r="B4" s="21" t="s">
        <v>14</v>
      </c>
      <c r="C4" s="21"/>
      <c r="D4" s="21"/>
      <c r="E4" s="21"/>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13.05.16</v>
      </c>
      <c r="E6" s="14" t="str">
        <f>заклади!E6</f>
        <v>Профінансовано з початку року станом на 06.05.16</v>
      </c>
      <c r="F6" s="14" t="str">
        <f>заклади!F6</f>
        <v>Профінансовано за період з
06.05.16 - 13.05.16</v>
      </c>
      <c r="G6" s="14" t="str">
        <f>заклади!G6</f>
        <v>Профінансовано з початку року станом на 13.05.16</v>
      </c>
    </row>
    <row r="7" spans="1:7" ht="37.5" customHeight="1" hidden="1">
      <c r="A7" s="9"/>
      <c r="B7" s="7" t="s">
        <v>33</v>
      </c>
      <c r="C7" s="8"/>
      <c r="D7" s="8">
        <f>G7</f>
        <v>0</v>
      </c>
      <c r="E7" s="8"/>
      <c r="F7" s="8"/>
      <c r="G7" s="8">
        <f>SUM(E7:F7)</f>
        <v>0</v>
      </c>
    </row>
    <row r="8" spans="1:7" ht="40.5" customHeight="1" hidden="1">
      <c r="A8" s="9"/>
      <c r="B8" s="7" t="s">
        <v>34</v>
      </c>
      <c r="C8" s="8"/>
      <c r="D8" s="8">
        <f>G8</f>
        <v>0</v>
      </c>
      <c r="E8" s="17"/>
      <c r="F8" s="8"/>
      <c r="G8" s="8">
        <f>SUM(E8:F8)</f>
        <v>0</v>
      </c>
    </row>
    <row r="9" spans="1:7" ht="29.25" customHeight="1" hidden="1">
      <c r="A9" s="9"/>
      <c r="B9" s="7" t="s">
        <v>35</v>
      </c>
      <c r="C9" s="8"/>
      <c r="D9" s="8">
        <f>G9</f>
        <v>0</v>
      </c>
      <c r="E9" s="17"/>
      <c r="F9" s="8"/>
      <c r="G9" s="8">
        <f>SUM(E9:F9)</f>
        <v>0</v>
      </c>
    </row>
    <row r="10" spans="1:7" ht="38.25" customHeight="1">
      <c r="A10" s="9">
        <v>1</v>
      </c>
      <c r="B10" s="7" t="s">
        <v>36</v>
      </c>
      <c r="C10" s="8">
        <v>4341500</v>
      </c>
      <c r="D10" s="8">
        <f>G10</f>
        <v>0</v>
      </c>
      <c r="E10" s="17"/>
      <c r="F10" s="8"/>
      <c r="G10" s="8">
        <f>SUM(E10:F10)</f>
        <v>0</v>
      </c>
    </row>
    <row r="11" spans="1:7" ht="38.25" hidden="1">
      <c r="A11" s="9"/>
      <c r="B11" s="7" t="s">
        <v>37</v>
      </c>
      <c r="C11" s="8"/>
      <c r="D11" s="8">
        <f>G11</f>
        <v>0</v>
      </c>
      <c r="E11" s="17"/>
      <c r="F11" s="8"/>
      <c r="G11" s="8">
        <f>SUM(E11:F11)</f>
        <v>0</v>
      </c>
    </row>
    <row r="12" spans="1:7" ht="25.5" customHeight="1">
      <c r="A12" s="6"/>
      <c r="B12" s="6" t="s">
        <v>1</v>
      </c>
      <c r="C12" s="8">
        <f>SUM(C7:C11)</f>
        <v>4341500</v>
      </c>
      <c r="D12" s="8">
        <f>SUM(D7:D11)</f>
        <v>0</v>
      </c>
      <c r="E12" s="8">
        <f>SUM(E7:E11)</f>
        <v>0</v>
      </c>
      <c r="F12" s="8">
        <f>SUM(F7:F11)</f>
        <v>0</v>
      </c>
      <c r="G12" s="8">
        <f>SUM(G7:G11)</f>
        <v>0</v>
      </c>
    </row>
    <row r="14" ht="17.25" customHeight="1">
      <c r="B14" s="1" t="s">
        <v>44</v>
      </c>
    </row>
    <row r="15" spans="2:6" s="15" customFormat="1" ht="28.5" customHeight="1">
      <c r="B15" s="22" t="s">
        <v>24</v>
      </c>
      <c r="C15" s="22"/>
      <c r="F15" s="15" t="s">
        <v>23</v>
      </c>
    </row>
    <row r="17" ht="19.5" customHeight="1">
      <c r="B17" s="16" t="s">
        <v>26</v>
      </c>
    </row>
  </sheetData>
  <mergeCells count="4">
    <mergeCell ref="A1:G1"/>
    <mergeCell ref="B4:E4"/>
    <mergeCell ref="B15:C15"/>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0" t="s">
        <v>41</v>
      </c>
      <c r="B1" s="20"/>
      <c r="C1" s="20"/>
      <c r="D1" s="20"/>
      <c r="E1" s="20"/>
      <c r="F1" s="20"/>
      <c r="G1" s="20"/>
    </row>
    <row r="2" spans="1:7" ht="25.5" customHeight="1">
      <c r="A2" s="20" t="str">
        <f>Департамент!B2</f>
        <v>станом на 13.05.2016 р.</v>
      </c>
      <c r="B2" s="20"/>
      <c r="C2" s="20"/>
      <c r="D2" s="20"/>
      <c r="E2" s="20"/>
      <c r="F2" s="20"/>
      <c r="G2" s="20"/>
    </row>
    <row r="3" spans="2:5" ht="28.5" customHeight="1">
      <c r="B3" s="13" t="s">
        <v>13</v>
      </c>
      <c r="C3" s="2"/>
      <c r="D3" s="2"/>
      <c r="E3" s="2"/>
    </row>
    <row r="4" spans="2:5" ht="15.75" customHeight="1">
      <c r="B4" s="21" t="s">
        <v>14</v>
      </c>
      <c r="C4" s="21"/>
      <c r="D4" s="21"/>
      <c r="E4" s="21"/>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13.05.16</v>
      </c>
      <c r="E6" s="14" t="str">
        <f>заклади!E6</f>
        <v>Профінансовано з початку року станом на 06.05.16</v>
      </c>
      <c r="F6" s="14" t="str">
        <f>заклади!F6</f>
        <v>Профінансовано за період з
06.05.16 - 13.05.16</v>
      </c>
      <c r="G6" s="14" t="str">
        <f>заклади!G6</f>
        <v>Профінансовано з початку року станом на 13.05.16</v>
      </c>
    </row>
    <row r="7" spans="1:7" ht="57.75" customHeight="1">
      <c r="A7" s="9">
        <v>1</v>
      </c>
      <c r="B7" s="7" t="s">
        <v>38</v>
      </c>
      <c r="C7" s="8">
        <v>97500</v>
      </c>
      <c r="D7" s="8">
        <f>G7</f>
        <v>17497</v>
      </c>
      <c r="E7" s="8">
        <v>17497</v>
      </c>
      <c r="F7" s="8"/>
      <c r="G7" s="8">
        <f>SUM(E7:F7)</f>
        <v>17497</v>
      </c>
    </row>
    <row r="8" spans="1:7" ht="25.5" customHeight="1">
      <c r="A8" s="6"/>
      <c r="B8" s="6" t="s">
        <v>1</v>
      </c>
      <c r="C8" s="8">
        <f>SUM(C7:C7)</f>
        <v>97500</v>
      </c>
      <c r="D8" s="8">
        <f>SUM(D7:D7)</f>
        <v>17497</v>
      </c>
      <c r="E8" s="8">
        <f>SUM(E7:E7)</f>
        <v>17497</v>
      </c>
      <c r="F8" s="8">
        <f>SUM(F7:F7)</f>
        <v>0</v>
      </c>
      <c r="G8" s="8">
        <f>SUM(G7:G7)</f>
        <v>17497</v>
      </c>
    </row>
    <row r="10" ht="17.25" customHeight="1">
      <c r="B10" s="1" t="s">
        <v>39</v>
      </c>
    </row>
    <row r="11" spans="2:6" s="15" customFormat="1" ht="28.5" customHeight="1">
      <c r="B11" s="22" t="s">
        <v>24</v>
      </c>
      <c r="C11" s="22"/>
      <c r="F11" s="15" t="s">
        <v>23</v>
      </c>
    </row>
    <row r="13" ht="19.5" customHeight="1">
      <c r="B13" s="16" t="s">
        <v>26</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2016-05-06T10:35:38Z</cp:lastPrinted>
  <dcterms:created xsi:type="dcterms:W3CDTF">2015-02-14T08:50:44Z</dcterms:created>
  <dcterms:modified xsi:type="dcterms:W3CDTF">2016-05-16T12:48:34Z</dcterms:modified>
  <cp:category/>
  <cp:version/>
  <cp:contentType/>
  <cp:contentStatus/>
</cp:coreProperties>
</file>