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1"/>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<sst xmlns="http://schemas.openxmlformats.org/spreadsheetml/2006/main" count="92" uniqueCount="53">
  <si>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</si>
  <si>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</si>
  <si>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</si>
  <si>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</si>
  <si>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</si>
  <si>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</si>
  <si>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</si>
  <si>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</si>
  <si>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</si>
  <si>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</si>
  <si>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</si>
  <si>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</si>
  <si>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</si>
  <si>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</si>
  <si>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</si>
  <si>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</si>
  <si>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</si>
  <si>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</si>
  <si>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</si>
  <si>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</si>
  <si>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</si>
  <si>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</si>
  <si>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</si>
  <si>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</si>
  <si>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</si>
  <si>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Ковальова 705 03 23</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</si>
  <si>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</si>
  <si>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</si>
  <si>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</si>
  <si>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</si>
  <si>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</si>
  <si>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</si>
  <si>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</si>
  <si>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</si>
  <si>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</si>
  <si>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</si>
  <si>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</si>
  <si>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</si>
  <si>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</si>
  <si>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</si>
  <si>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</si>
  <si>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</si>
  <si>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</si>
  <si>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</si>
  <si>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</si>
  <si>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Проведена оплата видатків з початку року станом на 15.07.16</t>
  </si>
  <si>
    <t>Профінансовано з початку року станом на 15.07.16</t>
  </si>
  <si>
    <t>станом на 22.07.2016 р.</t>
  </si>
  <si>
    <t>Відкрито асигнувань з початку року станом на 22.07.16</t>
  </si>
  <si>
    <t>Проведена оплата видатків за період з
15.07.16 - 22.07.16</t>
  </si>
  <si>
    <t>Проведена оплата видатків з початку року станом на 22.07.16</t>
  </si>
  <si>
    <t>Профінансовано за період з
15.07.16 - 22.07.16</t>
  </si>
  <si>
    <t>Профінансовано з початку року станом на 22.07.16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</si>
</sst>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E11" sqref="E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26</v>
      </c>
      <c r="B1" s="20"/>
      <c r="C1" s="20"/>
      <c r="D1" s="20"/>
      <c r="E1" s="20"/>
      <c r="F1" s="20"/>
      <c r="G1" s="20"/>
    </row>
    <row r="2" spans="1:7" ht="16.5" customHeight="1">
      <c r="A2" s="19"/>
      <c r="B2" s="20" t="s">
        <v>47</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30</v>
      </c>
      <c r="D6" s="14" t="s">
        <v>48</v>
      </c>
      <c r="E6" s="14" t="s">
        <v>45</v>
      </c>
      <c r="F6" s="14" t="s">
        <v>49</v>
      </c>
      <c r="G6" s="14" t="s">
        <v>50</v>
      </c>
    </row>
    <row r="7" spans="1:7" ht="27.75" customHeight="1">
      <c r="A7" s="6">
        <v>1</v>
      </c>
      <c r="B7" s="7" t="s">
        <v>4</v>
      </c>
      <c r="C7" s="8">
        <f>SUM(C8:C12)</f>
        <v>1929500</v>
      </c>
      <c r="D7" s="8">
        <f>SUM(D8:D12)</f>
        <v>1117210</v>
      </c>
      <c r="E7" s="8">
        <f>SUM(E8:E12)</f>
        <v>1047197.91</v>
      </c>
      <c r="F7" s="8">
        <f>SUM(F8:F12)</f>
        <v>6235</v>
      </c>
      <c r="G7" s="8">
        <f>SUM(G8:G12)</f>
        <v>1053432.9100000001</v>
      </c>
    </row>
    <row r="8" spans="1:7" ht="12.75">
      <c r="A8" s="9"/>
      <c r="B8" s="10" t="s">
        <v>2</v>
      </c>
      <c r="C8" s="11">
        <v>1643370</v>
      </c>
      <c r="D8" s="11">
        <v>954870</v>
      </c>
      <c r="E8" s="11">
        <v>887437.91</v>
      </c>
      <c r="F8" s="11">
        <v>6235</v>
      </c>
      <c r="G8" s="11">
        <f>SUM(E8:F8)</f>
        <v>893672.91</v>
      </c>
    </row>
    <row r="9" spans="1:7" ht="12.75">
      <c r="A9" s="9"/>
      <c r="B9" s="12" t="s">
        <v>10</v>
      </c>
      <c r="C9" s="11">
        <v>1030</v>
      </c>
      <c r="D9" s="11">
        <v>330</v>
      </c>
      <c r="E9" s="11"/>
      <c r="F9" s="11"/>
      <c r="G9" s="11">
        <f>SUM(E9:F9)</f>
        <v>0</v>
      </c>
    </row>
    <row r="10" spans="1:7" ht="12.75">
      <c r="A10" s="9"/>
      <c r="B10" s="12" t="s">
        <v>11</v>
      </c>
      <c r="C10" s="11">
        <v>283300</v>
      </c>
      <c r="D10" s="11">
        <v>160840</v>
      </c>
      <c r="E10" s="11">
        <v>159040</v>
      </c>
      <c r="F10" s="11"/>
      <c r="G10" s="11">
        <f>SUM(E10:F10)</f>
        <v>159040</v>
      </c>
    </row>
    <row r="11" spans="1:7" ht="12.75">
      <c r="A11" s="9"/>
      <c r="B11" s="10" t="s">
        <v>3</v>
      </c>
      <c r="C11" s="11">
        <v>1800</v>
      </c>
      <c r="D11" s="11">
        <v>1170</v>
      </c>
      <c r="E11" s="11">
        <v>720</v>
      </c>
      <c r="F11" s="11"/>
      <c r="G11" s="11">
        <f>SUM(E11:F11)</f>
        <v>720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1608000</v>
      </c>
      <c r="D14" s="8">
        <f>SUM(D15:D18)</f>
        <v>394000</v>
      </c>
      <c r="E14" s="8">
        <f>SUM(E15:E18)</f>
        <v>394000</v>
      </c>
      <c r="F14" s="8">
        <f>SUM(F15:F18)</f>
        <v>0</v>
      </c>
      <c r="G14" s="8">
        <f>SUM(G15:G18)</f>
        <v>394000</v>
      </c>
    </row>
    <row r="15" spans="1:7" ht="20.25" customHeight="1">
      <c r="A15" s="9"/>
      <c r="B15" s="10" t="s">
        <v>9</v>
      </c>
      <c r="C15" s="11">
        <v>240000</v>
      </c>
      <c r="D15" s="11">
        <v>131000</v>
      </c>
      <c r="E15" s="11">
        <v>131000</v>
      </c>
      <c r="F15" s="11"/>
      <c r="G15" s="11">
        <f>SUM(E15:F15)</f>
        <v>131000</v>
      </c>
    </row>
    <row r="16" spans="1:7" ht="25.5">
      <c r="A16" s="9"/>
      <c r="B16" s="10" t="s">
        <v>7</v>
      </c>
      <c r="C16" s="11">
        <v>228000</v>
      </c>
      <c r="D16" s="11">
        <v>123000</v>
      </c>
      <c r="E16" s="11">
        <v>123000</v>
      </c>
      <c r="F16" s="11"/>
      <c r="G16" s="11">
        <f>SUM(E16:F16)</f>
        <v>123000</v>
      </c>
    </row>
    <row r="17" spans="1:7" ht="25.5">
      <c r="A17" s="9"/>
      <c r="B17" s="10" t="s">
        <v>8</v>
      </c>
      <c r="C17" s="11">
        <v>240000</v>
      </c>
      <c r="D17" s="11">
        <v>140000</v>
      </c>
      <c r="E17" s="11">
        <v>140000</v>
      </c>
      <c r="F17" s="11"/>
      <c r="G17" s="11">
        <f>SUM(E17:F17)</f>
        <v>140000</v>
      </c>
    </row>
    <row r="18" spans="1:7" ht="25.5">
      <c r="A18" s="9"/>
      <c r="B18" s="10" t="s">
        <v>19</v>
      </c>
      <c r="C18" s="11">
        <v>900000</v>
      </c>
      <c r="D18" s="11">
        <f>G18</f>
        <v>0</v>
      </c>
      <c r="E18" s="11"/>
      <c r="F18" s="11"/>
      <c r="G18" s="11">
        <f>SUM(E18:F18)</f>
        <v>0</v>
      </c>
    </row>
    <row r="19" spans="1:7" ht="21.75" customHeight="1">
      <c r="A19" s="6"/>
      <c r="B19" s="6" t="s">
        <v>1</v>
      </c>
      <c r="C19" s="8">
        <f>C7+C14</f>
        <v>3537500</v>
      </c>
      <c r="D19" s="8">
        <f>D7+D14</f>
        <v>1511210</v>
      </c>
      <c r="E19" s="8">
        <f>E7+E14</f>
        <v>1441197.9100000001</v>
      </c>
      <c r="F19" s="8">
        <f>F7+F14</f>
        <v>6235</v>
      </c>
      <c r="G19" s="8">
        <f>G7+G14</f>
        <v>1447432.9100000001</v>
      </c>
    </row>
    <row r="21" spans="2:6" s="15" customFormat="1" ht="19.5" customHeight="1">
      <c r="B21" s="22" t="s">
        <v>23</v>
      </c>
      <c r="C21" s="22"/>
      <c r="F21" s="15" t="s">
        <v>22</v>
      </c>
    </row>
    <row r="23" ht="19.5" customHeight="1">
      <c r="B23" s="16" t="s">
        <v>25</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tabSelected="1" workbookViewId="0" topLeftCell="A1">
      <selection activeCell="F14" sqref="F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29</v>
      </c>
      <c r="B1" s="20"/>
      <c r="C1" s="20"/>
      <c r="D1" s="20"/>
      <c r="E1" s="20"/>
      <c r="F1" s="20"/>
      <c r="G1" s="20"/>
    </row>
    <row r="2" spans="1:7" ht="21" customHeight="1">
      <c r="A2" s="20" t="str">
        <f>Департамент!B2</f>
        <v>станом на 22.07.2016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27</v>
      </c>
      <c r="D6" s="14" t="s">
        <v>48</v>
      </c>
      <c r="E6" s="14" t="s">
        <v>46</v>
      </c>
      <c r="F6" s="14" t="s">
        <v>51</v>
      </c>
      <c r="G6" s="14" t="s">
        <v>52</v>
      </c>
    </row>
    <row r="7" spans="1:7" ht="42.75" customHeight="1">
      <c r="A7" s="9">
        <v>1</v>
      </c>
      <c r="B7" s="7" t="s">
        <v>41</v>
      </c>
      <c r="C7" s="8">
        <v>314508400</v>
      </c>
      <c r="D7" s="8">
        <f>G7</f>
        <v>202032800</v>
      </c>
      <c r="E7" s="8">
        <v>202032800</v>
      </c>
      <c r="F7" s="8"/>
      <c r="G7" s="8">
        <f>SUM(E7:F7)</f>
        <v>202032800</v>
      </c>
    </row>
    <row r="8" spans="1:7" ht="27" customHeight="1">
      <c r="A8" s="9">
        <v>2</v>
      </c>
      <c r="B8" s="7" t="s">
        <v>21</v>
      </c>
      <c r="C8" s="8">
        <f>SUM(C9:C14)</f>
        <v>191823530</v>
      </c>
      <c r="D8" s="8">
        <f>SUM(D9:D14)</f>
        <v>111059594</v>
      </c>
      <c r="E8" s="8">
        <f>SUM(E9:E14)</f>
        <v>107643230</v>
      </c>
      <c r="F8" s="8">
        <f>SUM(F9:F14)</f>
        <v>3416364</v>
      </c>
      <c r="G8" s="8">
        <f>SUM(G9:G14)</f>
        <v>111059594</v>
      </c>
    </row>
    <row r="9" spans="1:7" ht="21.75" customHeight="1">
      <c r="A9" s="9"/>
      <c r="B9" s="10" t="s">
        <v>28</v>
      </c>
      <c r="C9" s="11">
        <v>70935411</v>
      </c>
      <c r="D9" s="11">
        <f aca="true" t="shared" si="0" ref="D9:D17">G9</f>
        <v>40089674</v>
      </c>
      <c r="E9" s="18">
        <v>39242266</v>
      </c>
      <c r="F9" s="11">
        <v>847408</v>
      </c>
      <c r="G9" s="11">
        <f aca="true" t="shared" si="1" ref="G9:G17">SUM(E9:F9)</f>
        <v>40089674</v>
      </c>
    </row>
    <row r="10" spans="1:7" ht="39.75" customHeight="1">
      <c r="A10" s="9"/>
      <c r="B10" s="10" t="s">
        <v>24</v>
      </c>
      <c r="C10" s="11">
        <v>16237936</v>
      </c>
      <c r="D10" s="11">
        <f t="shared" si="0"/>
        <v>9340637</v>
      </c>
      <c r="E10" s="18">
        <v>9340637</v>
      </c>
      <c r="F10" s="11"/>
      <c r="G10" s="11">
        <f t="shared" si="1"/>
        <v>9340637</v>
      </c>
    </row>
    <row r="11" spans="1:7" ht="25.5">
      <c r="A11" s="9"/>
      <c r="B11" s="10" t="s">
        <v>16</v>
      </c>
      <c r="C11" s="11">
        <v>24530427</v>
      </c>
      <c r="D11" s="11">
        <f t="shared" si="0"/>
        <v>14333462</v>
      </c>
      <c r="E11" s="18">
        <v>13521721</v>
      </c>
      <c r="F11" s="11">
        <v>811741</v>
      </c>
      <c r="G11" s="11">
        <f t="shared" si="1"/>
        <v>14333462</v>
      </c>
    </row>
    <row r="12" spans="1:7" ht="25.5">
      <c r="A12" s="9"/>
      <c r="B12" s="10" t="s">
        <v>17</v>
      </c>
      <c r="C12" s="11">
        <v>73441705</v>
      </c>
      <c r="D12" s="11">
        <f t="shared" si="0"/>
        <v>42806189</v>
      </c>
      <c r="E12" s="18">
        <v>41791826</v>
      </c>
      <c r="F12" s="11">
        <v>1014363</v>
      </c>
      <c r="G12" s="11">
        <f t="shared" si="1"/>
        <v>42806189</v>
      </c>
    </row>
    <row r="13" spans="1:7" ht="21" customHeight="1">
      <c r="A13" s="9"/>
      <c r="B13" s="9" t="s">
        <v>18</v>
      </c>
      <c r="C13" s="11">
        <v>2869426</v>
      </c>
      <c r="D13" s="11">
        <f t="shared" si="0"/>
        <v>1668226</v>
      </c>
      <c r="E13" s="18">
        <v>1526101</v>
      </c>
      <c r="F13" s="11">
        <v>142125</v>
      </c>
      <c r="G13" s="11">
        <f t="shared" si="1"/>
        <v>1668226</v>
      </c>
    </row>
    <row r="14" spans="1:7" ht="25.5">
      <c r="A14" s="9"/>
      <c r="B14" s="10" t="s">
        <v>20</v>
      </c>
      <c r="C14" s="11">
        <v>3808625</v>
      </c>
      <c r="D14" s="11">
        <f t="shared" si="0"/>
        <v>2821406</v>
      </c>
      <c r="E14" s="18">
        <v>2220679</v>
      </c>
      <c r="F14" s="11">
        <v>600727</v>
      </c>
      <c r="G14" s="11">
        <f t="shared" si="1"/>
        <v>2821406</v>
      </c>
    </row>
    <row r="15" spans="1:7" ht="63.75" customHeight="1">
      <c r="A15" s="9">
        <v>3</v>
      </c>
      <c r="B15" s="7" t="s">
        <v>40</v>
      </c>
      <c r="C15" s="8">
        <f>SUM(C16:C17)</f>
        <v>13595275</v>
      </c>
      <c r="D15" s="8">
        <f>SUM(D16:D17)</f>
        <v>81900</v>
      </c>
      <c r="E15" s="8">
        <f>SUM(E16:E17)</f>
        <v>0</v>
      </c>
      <c r="F15" s="8">
        <f>SUM(F16:F17)</f>
        <v>81900</v>
      </c>
      <c r="G15" s="8">
        <f>SUM(G16:G17)</f>
        <v>81900</v>
      </c>
    </row>
    <row r="16" spans="1:7" ht="24" customHeight="1">
      <c r="A16" s="9"/>
      <c r="B16" s="10" t="s">
        <v>28</v>
      </c>
      <c r="C16" s="11">
        <v>2788595</v>
      </c>
      <c r="D16" s="11">
        <f t="shared" si="0"/>
        <v>0</v>
      </c>
      <c r="E16" s="18"/>
      <c r="F16" s="11"/>
      <c r="G16" s="11">
        <f t="shared" si="1"/>
        <v>0</v>
      </c>
    </row>
    <row r="17" spans="1:7" ht="27.75" customHeight="1">
      <c r="A17" s="9"/>
      <c r="B17" s="10" t="s">
        <v>42</v>
      </c>
      <c r="C17" s="11">
        <f>81900+10724780</f>
        <v>10806680</v>
      </c>
      <c r="D17" s="11">
        <f t="shared" si="0"/>
        <v>81900</v>
      </c>
      <c r="E17" s="18"/>
      <c r="F17" s="11">
        <v>81900</v>
      </c>
      <c r="G17" s="11">
        <f t="shared" si="1"/>
        <v>81900</v>
      </c>
    </row>
    <row r="18" spans="1:7" ht="25.5" customHeight="1">
      <c r="A18" s="6"/>
      <c r="B18" s="6" t="s">
        <v>1</v>
      </c>
      <c r="C18" s="8">
        <f>C7+C8+C15</f>
        <v>519927205</v>
      </c>
      <c r="D18" s="8">
        <f>D7+D8+D15</f>
        <v>313174294</v>
      </c>
      <c r="E18" s="8">
        <f>E7+E8+E15</f>
        <v>309676030</v>
      </c>
      <c r="F18" s="8">
        <f>F7+F8+F15</f>
        <v>3498264</v>
      </c>
      <c r="G18" s="8">
        <f>G7+G8+G15</f>
        <v>313174294</v>
      </c>
    </row>
    <row r="20" spans="2:6" s="15" customFormat="1" ht="21.75" customHeight="1">
      <c r="B20" s="22" t="s">
        <v>23</v>
      </c>
      <c r="C20" s="22"/>
      <c r="F20" s="15" t="s">
        <v>22</v>
      </c>
    </row>
    <row r="22" ht="14.25" customHeight="1">
      <c r="B22" s="16" t="s">
        <v>25</v>
      </c>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0" t="s">
        <v>43</v>
      </c>
      <c r="B1" s="20"/>
      <c r="C1" s="20"/>
      <c r="D1" s="20"/>
      <c r="E1" s="20"/>
      <c r="F1" s="20"/>
      <c r="G1" s="20"/>
    </row>
    <row r="2" spans="1:7" ht="21.75" customHeight="1">
      <c r="A2" s="20" t="str">
        <f>Департамент!B2</f>
        <v>станом на 22.07.2016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22.07.16</v>
      </c>
      <c r="E6" s="14" t="str">
        <f>Департамент!E6</f>
        <v>Проведена оплата видатків з початку року станом на 15.07.16</v>
      </c>
      <c r="F6" s="14" t="str">
        <f>Департамент!F6</f>
        <v>Проведена оплата видатків за період з
15.07.16 - 22.07.16</v>
      </c>
      <c r="G6" s="14" t="str">
        <f>Департамент!G6</f>
        <v>Проведена оплата видатків з початку року станом на 22.07.16</v>
      </c>
    </row>
    <row r="7" spans="1:7" ht="57.75" customHeight="1">
      <c r="A7" s="9">
        <v>1</v>
      </c>
      <c r="B7" s="7" t="s">
        <v>31</v>
      </c>
      <c r="C7" s="8">
        <v>19750000</v>
      </c>
      <c r="D7" s="8">
        <f>G7</f>
        <v>3250620</v>
      </c>
      <c r="E7" s="8"/>
      <c r="F7" s="8">
        <v>3250620</v>
      </c>
      <c r="G7" s="8">
        <f>SUM(E7:F7)</f>
        <v>3250620</v>
      </c>
    </row>
    <row r="8" spans="1:7" ht="55.5" customHeight="1">
      <c r="A8" s="9">
        <v>2</v>
      </c>
      <c r="B8" s="7" t="s">
        <v>36</v>
      </c>
      <c r="C8" s="8">
        <v>3805430</v>
      </c>
      <c r="D8" s="8">
        <f>G8</f>
        <v>113528</v>
      </c>
      <c r="E8" s="17">
        <v>113528</v>
      </c>
      <c r="F8" s="8"/>
      <c r="G8" s="8">
        <f>SUM(E8:F8)</f>
        <v>113528</v>
      </c>
    </row>
    <row r="9" spans="1:7" ht="25.5" customHeight="1">
      <c r="A9" s="6"/>
      <c r="B9" s="6" t="s">
        <v>1</v>
      </c>
      <c r="C9" s="8">
        <f>SUM(C7:C8)</f>
        <v>23555430</v>
      </c>
      <c r="D9" s="8">
        <f>SUM(D7:D8)</f>
        <v>3364148</v>
      </c>
      <c r="E9" s="8">
        <f>SUM(E7:E8)</f>
        <v>113528</v>
      </c>
      <c r="F9" s="8">
        <f>SUM(F7:F8)</f>
        <v>3250620</v>
      </c>
      <c r="G9" s="8">
        <f>SUM(G7:G8)</f>
        <v>3364148</v>
      </c>
    </row>
    <row r="11" ht="17.25" customHeight="1">
      <c r="B11" s="1" t="s">
        <v>37</v>
      </c>
    </row>
    <row r="12" spans="2:6" s="15" customFormat="1" ht="28.5" customHeight="1">
      <c r="B12" s="22" t="s">
        <v>23</v>
      </c>
      <c r="C12" s="22"/>
      <c r="F12" s="15" t="s">
        <v>22</v>
      </c>
    </row>
    <row r="14" ht="19.5" customHeight="1">
      <c r="B14" s="16" t="s">
        <v>25</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44</v>
      </c>
      <c r="B1" s="20"/>
      <c r="C1" s="20"/>
      <c r="D1" s="20"/>
      <c r="E1" s="20"/>
      <c r="F1" s="20"/>
      <c r="G1" s="20"/>
    </row>
    <row r="2" spans="1:7" ht="24" customHeight="1">
      <c r="A2" s="20" t="str">
        <f>Департамент!B2</f>
        <v>станом на 22.07.2016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22.07.16</v>
      </c>
      <c r="E6" s="14" t="str">
        <f>заклади!E6</f>
        <v>Профінансовано з початку року станом на 15.07.16</v>
      </c>
      <c r="F6" s="14" t="str">
        <f>заклади!F6</f>
        <v>Профінансовано за період з
15.07.16 - 22.07.16</v>
      </c>
      <c r="G6" s="14" t="str">
        <f>заклади!G6</f>
        <v>Профінансовано з початку року станом на 22.07.16</v>
      </c>
    </row>
    <row r="7" spans="1:7" ht="37.5" customHeight="1">
      <c r="A7" s="9">
        <v>1</v>
      </c>
      <c r="B7" s="7" t="s">
        <v>32</v>
      </c>
      <c r="C7" s="8">
        <v>4341500</v>
      </c>
      <c r="D7" s="8">
        <f>G7</f>
        <v>4341500</v>
      </c>
      <c r="E7" s="8">
        <v>4341500</v>
      </c>
      <c r="F7" s="8"/>
      <c r="G7" s="8">
        <f>SUM(E7:F7)</f>
        <v>4341500</v>
      </c>
    </row>
    <row r="8" spans="1:7" ht="25.5">
      <c r="A8" s="9">
        <v>2</v>
      </c>
      <c r="B8" s="7" t="s">
        <v>38</v>
      </c>
      <c r="C8" s="8">
        <v>7034400</v>
      </c>
      <c r="D8" s="8">
        <f>G8</f>
        <v>0</v>
      </c>
      <c r="E8" s="17"/>
      <c r="F8" s="8"/>
      <c r="G8" s="8">
        <f>SUM(E8:F8)</f>
        <v>0</v>
      </c>
    </row>
    <row r="9" spans="1:7" ht="25.5">
      <c r="A9" s="9">
        <v>3</v>
      </c>
      <c r="B9" s="7" t="s">
        <v>39</v>
      </c>
      <c r="C9" s="8">
        <v>21000000</v>
      </c>
      <c r="D9" s="8">
        <f>G9</f>
        <v>0</v>
      </c>
      <c r="E9" s="17"/>
      <c r="F9" s="8"/>
      <c r="G9" s="8">
        <f>SUM(E9:F9)</f>
        <v>0</v>
      </c>
    </row>
    <row r="10" spans="1:7" ht="25.5" customHeight="1">
      <c r="A10" s="6"/>
      <c r="B10" s="6" t="s">
        <v>1</v>
      </c>
      <c r="C10" s="8">
        <f>SUM(C7:C9)</f>
        <v>32375900</v>
      </c>
      <c r="D10" s="8">
        <f>SUM(D7:D9)</f>
        <v>4341500</v>
      </c>
      <c r="E10" s="8">
        <f>SUM(E7:E9)</f>
        <v>4341500</v>
      </c>
      <c r="F10" s="8">
        <f>SUM(F7:F9)</f>
        <v>0</v>
      </c>
      <c r="G10" s="8">
        <f>SUM(G7:G9)</f>
        <v>4341500</v>
      </c>
    </row>
    <row r="12" ht="17.25" customHeight="1">
      <c r="B12" s="1" t="s">
        <v>37</v>
      </c>
    </row>
    <row r="13" spans="2:6" s="15" customFormat="1" ht="28.5" customHeight="1">
      <c r="B13" s="22" t="s">
        <v>23</v>
      </c>
      <c r="C13" s="22"/>
      <c r="F13" s="15" t="s">
        <v>22</v>
      </c>
    </row>
    <row r="15" ht="19.5" customHeight="1">
      <c r="B15" s="16" t="s">
        <v>25</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D12" sqref="D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35</v>
      </c>
      <c r="B1" s="20"/>
      <c r="C1" s="20"/>
      <c r="D1" s="20"/>
      <c r="E1" s="20"/>
      <c r="F1" s="20"/>
      <c r="G1" s="20"/>
    </row>
    <row r="2" spans="1:7" ht="25.5" customHeight="1">
      <c r="A2" s="20" t="str">
        <f>Департамент!B2</f>
        <v>станом на 22.07.2016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22.07.16</v>
      </c>
      <c r="E6" s="14" t="str">
        <f>заклади!E6</f>
        <v>Профінансовано з початку року станом на 15.07.16</v>
      </c>
      <c r="F6" s="14" t="str">
        <f>заклади!F6</f>
        <v>Профінансовано за період з
15.07.16 - 22.07.16</v>
      </c>
      <c r="G6" s="14" t="str">
        <f>заклади!G6</f>
        <v>Профінансовано з початку року станом на 22.07.16</v>
      </c>
    </row>
    <row r="7" spans="1:7" ht="57.75" customHeight="1">
      <c r="A7" s="9">
        <v>1</v>
      </c>
      <c r="B7" s="7" t="s">
        <v>33</v>
      </c>
      <c r="C7" s="8">
        <v>97500</v>
      </c>
      <c r="D7" s="8">
        <f>G7</f>
        <v>26721</v>
      </c>
      <c r="E7" s="8">
        <v>26721</v>
      </c>
      <c r="F7" s="8"/>
      <c r="G7" s="8">
        <f>SUM(E7:F7)</f>
        <v>26721</v>
      </c>
    </row>
    <row r="8" spans="1:7" ht="25.5" customHeight="1">
      <c r="A8" s="6"/>
      <c r="B8" s="6" t="s">
        <v>1</v>
      </c>
      <c r="C8" s="8">
        <f>SUM(C7:C7)</f>
        <v>97500</v>
      </c>
      <c r="D8" s="8">
        <f>SUM(D7:D7)</f>
        <v>26721</v>
      </c>
      <c r="E8" s="8">
        <f>SUM(E7:E7)</f>
        <v>26721</v>
      </c>
      <c r="F8" s="8">
        <f>SUM(F7:F7)</f>
        <v>0</v>
      </c>
      <c r="G8" s="8">
        <f>SUM(G7:G7)</f>
        <v>26721</v>
      </c>
    </row>
    <row r="10" ht="17.25" customHeight="1">
      <c r="B10" s="1" t="s">
        <v>34</v>
      </c>
    </row>
    <row r="11" spans="2:6" s="15" customFormat="1" ht="28.5" customHeight="1">
      <c r="B11" s="22" t="s">
        <v>23</v>
      </c>
      <c r="C11" s="22"/>
      <c r="F11" s="15" t="s">
        <v>22</v>
      </c>
    </row>
    <row r="13" ht="19.5" customHeight="1">
      <c r="B13" s="16" t="s">
        <v>25</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2016-07-22T09:39:30Z</cp:lastPrinted>
  <dcterms:created xsi:type="dcterms:W3CDTF">2015-02-14T08:50:44Z</dcterms:created>
  <dcterms:modified xsi:type="dcterms:W3CDTF">2016-07-22T09:39:57Z</dcterms:modified>
  <cp:category/>
  <cp:version/>
  <cp:contentType/>
  <cp:contentStatus/>
</cp:coreProperties>
</file>