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<sst xmlns="http://schemas.openxmlformats.org/spreadsheetml/2006/main" count="97" uniqueCount="55">
  <si>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</si>
  <si>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</si>
  <si>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</si>
  <si>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</si>
  <si>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</si>
  <si>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</si>
  <si>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</si>
  <si>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</si>
  <si>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</si>
  <si>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</si>
  <si>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</si>
  <si>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</si>
  <si>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</si>
  <si>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</si>
  <si>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</si>
  <si>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</si>
  <si>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</si>
  <si>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</si>
  <si>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</si>
  <si>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</si>
  <si>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</si>
  <si>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</si>
  <si>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</si>
  <si>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</si>
  <si>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</si>
  <si>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</si>
  <si>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</si>
  <si>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</si>
  <si>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</si>
  <si>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</si>
  <si>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</si>
  <si>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</si>
  <si>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</si>
  <si>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</si>
  <si>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</si>
  <si>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</si>
  <si>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</si>
  <si>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</si>
  <si>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</si>
  <si>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</si>
  <si>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</si>
  <si>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</si>
  <si>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</si>
  <si>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</si>
  <si>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</si>
  <si>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</si>
  <si>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</si>
  <si>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07.04.17</t>
  </si>
  <si>
    <t>Профінансовано з початку року станом на 07.04.17</t>
  </si>
  <si>
    <t>станом на 14.04.2017 р.</t>
  </si>
  <si>
    <t>Відкрито асигнувань з початку року станом на 14.04.17</t>
  </si>
  <si>
    <t>Проведена оплата видатків за період з
07.04.17 - 14.04.17</t>
  </si>
  <si>
    <t>Проведена оплата видатків з початку року станом на 14.04.17</t>
  </si>
  <si>
    <t>Профінансовано за період з
07.04.17 - 14.04.17</t>
  </si>
  <si>
    <t>Профінансовано з початку року станом на 14.04.17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</si>
</sst>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6" sqref="F16"/>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1296490</v>
      </c>
      <c r="E7" s="8">
        <f>SUM(E8:E12)</f>
        <v>748487.9199999999</v>
      </c>
      <c r="F7" s="8">
        <f>SUM(F8:F12)</f>
        <v>99791.81</v>
      </c>
      <c r="G7" s="8">
        <f>SUM(G8:G12)</f>
        <v>848279.73</v>
      </c>
    </row>
    <row r="8" spans="1:7" ht="12.75">
      <c r="A8" s="9"/>
      <c r="B8" s="10" t="s">
        <v>2</v>
      </c>
      <c r="C8" s="11">
        <v>4198900</v>
      </c>
      <c r="D8" s="11">
        <v>1271200</v>
      </c>
      <c r="E8" s="11">
        <v>734364.19</v>
      </c>
      <c r="F8" s="11">
        <v>95115</v>
      </c>
      <c r="G8" s="11">
        <f>SUM(E8:F8)</f>
        <v>829479.19</v>
      </c>
    </row>
    <row r="9" spans="1:7" ht="12.75">
      <c r="A9" s="9"/>
      <c r="B9" s="12" t="s">
        <v>10</v>
      </c>
      <c r="C9" s="11">
        <v>1700</v>
      </c>
      <c r="D9" s="11">
        <v>310</v>
      </c>
      <c r="E9" s="11"/>
      <c r="F9" s="11"/>
      <c r="G9" s="11">
        <f>SUM(E9:F9)</f>
        <v>0</v>
      </c>
    </row>
    <row r="10" spans="1:7" ht="12.75">
      <c r="A10" s="9"/>
      <c r="B10" s="12" t="s">
        <v>11</v>
      </c>
      <c r="C10" s="11">
        <v>144500</v>
      </c>
      <c r="D10" s="11">
        <v>24580</v>
      </c>
      <c r="E10" s="11">
        <v>13883.73</v>
      </c>
      <c r="F10" s="11">
        <v>4516.81</v>
      </c>
      <c r="G10" s="11">
        <f>SUM(E10:F10)</f>
        <v>18400.54</v>
      </c>
    </row>
    <row r="11" spans="1:7" ht="12.75">
      <c r="A11" s="9"/>
      <c r="B11" s="10" t="s">
        <v>3</v>
      </c>
      <c r="C11" s="11">
        <v>1800</v>
      </c>
      <c r="D11" s="11">
        <v>400</v>
      </c>
      <c r="E11" s="11">
        <v>240</v>
      </c>
      <c r="F11" s="11">
        <v>160</v>
      </c>
      <c r="G11" s="11">
        <f>SUM(E11:F11)</f>
        <v>400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236000</v>
      </c>
      <c r="E14" s="8">
        <f>SUM(E15:E18)</f>
        <v>177000</v>
      </c>
      <c r="F14" s="8">
        <f>SUM(F15:F18)</f>
        <v>59000</v>
      </c>
      <c r="G14" s="8">
        <f>SUM(G15:G18)</f>
        <v>236000</v>
      </c>
    </row>
    <row r="15" spans="1:7" ht="20.25" customHeight="1">
      <c r="A15" s="9"/>
      <c r="B15" s="10" t="s">
        <v>9</v>
      </c>
      <c r="C15" s="11">
        <v>240000</v>
      </c>
      <c r="D15" s="11">
        <v>80000</v>
      </c>
      <c r="E15" s="11">
        <v>60000</v>
      </c>
      <c r="F15" s="11">
        <v>20000</v>
      </c>
      <c r="G15" s="11">
        <f>SUM(E15:F15)</f>
        <v>80000</v>
      </c>
    </row>
    <row r="16" spans="1:7" ht="25.5">
      <c r="A16" s="9"/>
      <c r="B16" s="10" t="s">
        <v>7</v>
      </c>
      <c r="C16" s="11">
        <v>228000</v>
      </c>
      <c r="D16" s="11">
        <v>76000</v>
      </c>
      <c r="E16" s="11">
        <v>57000</v>
      </c>
      <c r="F16" s="11">
        <v>19000</v>
      </c>
      <c r="G16" s="11">
        <f>SUM(E16:F16)</f>
        <v>76000</v>
      </c>
    </row>
    <row r="17" spans="1:7" ht="25.5">
      <c r="A17" s="9"/>
      <c r="B17" s="10" t="s">
        <v>8</v>
      </c>
      <c r="C17" s="11">
        <v>560000</v>
      </c>
      <c r="D17" s="11">
        <v>80000</v>
      </c>
      <c r="E17" s="11">
        <v>60000</v>
      </c>
      <c r="F17" s="11">
        <v>20000</v>
      </c>
      <c r="G17" s="11">
        <f>SUM(E17:F17)</f>
        <v>80000</v>
      </c>
    </row>
    <row r="18" spans="1:7" ht="25.5" hidden="1">
      <c r="A18" s="9"/>
      <c r="B18" s="10" t="s">
        <v>17</v>
      </c>
      <c r="C18" s="11"/>
      <c r="D18" s="11">
        <f>G18</f>
        <v>0</v>
      </c>
      <c r="E18" s="11"/>
      <c r="F18" s="11"/>
      <c r="G18" s="11">
        <f>SUM(E18:F18)</f>
        <v>0</v>
      </c>
    </row>
    <row r="19" spans="1:7" ht="21.75" customHeight="1">
      <c r="A19" s="6"/>
      <c r="B19" s="6" t="s">
        <v>1</v>
      </c>
      <c r="C19" s="8">
        <f>C7+C14</f>
        <v>5374900</v>
      </c>
      <c r="D19" s="8">
        <f>D7+D14</f>
        <v>1532490</v>
      </c>
      <c r="E19" s="8">
        <f>E7+E14</f>
        <v>925487.9199999999</v>
      </c>
      <c r="F19" s="8">
        <f>F7+F14</f>
        <v>158791.81</v>
      </c>
      <c r="G19" s="8">
        <f>G7+G14</f>
        <v>1084279.73</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tabSelected="1" workbookViewId="0" topLeftCell="A10">
      <selection activeCell="F20" sqref="F20"/>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14.04.2017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77207500</v>
      </c>
      <c r="E7" s="20">
        <f>SUM(E8:E9)</f>
        <v>67554150</v>
      </c>
      <c r="F7" s="20">
        <f>SUM(F8:F9)</f>
        <v>9653350</v>
      </c>
      <c r="G7" s="20">
        <f>SUM(G8:G9)</f>
        <v>77207500</v>
      </c>
    </row>
    <row r="8" spans="1:7" ht="27" customHeight="1">
      <c r="A8" s="9"/>
      <c r="B8" s="10" t="s">
        <v>25</v>
      </c>
      <c r="C8" s="21">
        <v>200174800</v>
      </c>
      <c r="D8" s="21">
        <f>G8</f>
        <v>60353939</v>
      </c>
      <c r="E8" s="21">
        <v>52877743</v>
      </c>
      <c r="F8" s="21">
        <v>7476196</v>
      </c>
      <c r="G8" s="21">
        <f>SUM(E8:F8)</f>
        <v>60353939</v>
      </c>
    </row>
    <row r="9" spans="1:7" ht="21.75" customHeight="1">
      <c r="A9" s="9"/>
      <c r="B9" s="10" t="s">
        <v>21</v>
      </c>
      <c r="C9" s="21">
        <v>50561100</v>
      </c>
      <c r="D9" s="21">
        <f>G9</f>
        <v>16853561</v>
      </c>
      <c r="E9" s="21">
        <v>14676407</v>
      </c>
      <c r="F9" s="21">
        <v>2177154</v>
      </c>
      <c r="G9" s="21">
        <f>SUM(E9:F9)</f>
        <v>16853561</v>
      </c>
    </row>
    <row r="10" spans="1:7" ht="21" customHeight="1">
      <c r="A10" s="6">
        <v>2</v>
      </c>
      <c r="B10" s="7" t="s">
        <v>19</v>
      </c>
      <c r="C10" s="20">
        <f>SUM(C11:C17)</f>
        <v>407277083</v>
      </c>
      <c r="D10" s="20">
        <f>SUM(D11:D17)</f>
        <v>126289036</v>
      </c>
      <c r="E10" s="20">
        <f>SUM(E11:E17)</f>
        <v>120063799</v>
      </c>
      <c r="F10" s="20">
        <f>SUM(F11:F17)</f>
        <v>6225237</v>
      </c>
      <c r="G10" s="20">
        <f>SUM(G11:G17)</f>
        <v>126289036</v>
      </c>
    </row>
    <row r="11" spans="1:7" ht="27" customHeight="1">
      <c r="A11" s="9"/>
      <c r="B11" s="10" t="s">
        <v>25</v>
      </c>
      <c r="C11" s="21">
        <v>168714338</v>
      </c>
      <c r="D11" s="21">
        <f aca="true" t="shared" si="0" ref="D11:D17">G11</f>
        <v>57538747</v>
      </c>
      <c r="E11" s="22">
        <v>53872876</v>
      </c>
      <c r="F11" s="21">
        <v>3665871</v>
      </c>
      <c r="G11" s="21">
        <f aca="true" t="shared" si="1" ref="G11:G17">SUM(E11:F11)</f>
        <v>57538747</v>
      </c>
    </row>
    <row r="12" spans="1:7" ht="25.5">
      <c r="A12" s="9"/>
      <c r="B12" s="10" t="s">
        <v>26</v>
      </c>
      <c r="C12" s="21">
        <v>33538953</v>
      </c>
      <c r="D12" s="21">
        <f t="shared" si="0"/>
        <v>9070636</v>
      </c>
      <c r="E12" s="22">
        <v>8790045</v>
      </c>
      <c r="F12" s="21">
        <v>280591</v>
      </c>
      <c r="G12" s="21">
        <f t="shared" si="1"/>
        <v>9070636</v>
      </c>
    </row>
    <row r="13" spans="1:7" ht="25.5">
      <c r="A13" s="9"/>
      <c r="B13" s="10" t="s">
        <v>36</v>
      </c>
      <c r="C13" s="21">
        <v>4606414</v>
      </c>
      <c r="D13" s="21">
        <f t="shared" si="0"/>
        <v>434111</v>
      </c>
      <c r="E13" s="22">
        <v>434111</v>
      </c>
      <c r="F13" s="21"/>
      <c r="G13" s="21">
        <f t="shared" si="1"/>
        <v>434111</v>
      </c>
    </row>
    <row r="14" spans="1:7" ht="25.5">
      <c r="A14" s="9"/>
      <c r="B14" s="10" t="s">
        <v>35</v>
      </c>
      <c r="C14" s="21">
        <v>99892445</v>
      </c>
      <c r="D14" s="21">
        <f t="shared" si="0"/>
        <v>27176004</v>
      </c>
      <c r="E14" s="22">
        <v>25550738</v>
      </c>
      <c r="F14" s="21">
        <v>1625266</v>
      </c>
      <c r="G14" s="21">
        <f t="shared" si="1"/>
        <v>27176004</v>
      </c>
    </row>
    <row r="15" spans="1:7" ht="21" customHeight="1">
      <c r="A15" s="9"/>
      <c r="B15" s="9" t="s">
        <v>16</v>
      </c>
      <c r="C15" s="21">
        <v>3731550</v>
      </c>
      <c r="D15" s="21">
        <f t="shared" si="0"/>
        <v>1164609</v>
      </c>
      <c r="E15" s="22">
        <v>1137125</v>
      </c>
      <c r="F15" s="21">
        <v>27484</v>
      </c>
      <c r="G15" s="21">
        <f t="shared" si="1"/>
        <v>1164609</v>
      </c>
    </row>
    <row r="16" spans="1:7" ht="21.75" customHeight="1">
      <c r="A16" s="9"/>
      <c r="B16" s="10" t="s">
        <v>21</v>
      </c>
      <c r="C16" s="21">
        <v>91209658</v>
      </c>
      <c r="D16" s="21">
        <f t="shared" si="0"/>
        <v>30852625</v>
      </c>
      <c r="E16" s="22">
        <v>30226600</v>
      </c>
      <c r="F16" s="21">
        <v>626025</v>
      </c>
      <c r="G16" s="21">
        <f t="shared" si="1"/>
        <v>30852625</v>
      </c>
    </row>
    <row r="17" spans="1:7" ht="25.5">
      <c r="A17" s="9"/>
      <c r="B17" s="10" t="s">
        <v>18</v>
      </c>
      <c r="C17" s="21">
        <v>5583725</v>
      </c>
      <c r="D17" s="21">
        <f t="shared" si="0"/>
        <v>52304</v>
      </c>
      <c r="E17" s="22">
        <v>52304</v>
      </c>
      <c r="F17" s="21"/>
      <c r="G17" s="21">
        <f t="shared" si="1"/>
        <v>52304</v>
      </c>
    </row>
    <row r="18" spans="1:7" ht="21.75" customHeight="1">
      <c r="A18" s="6">
        <v>3</v>
      </c>
      <c r="B18" s="7" t="s">
        <v>32</v>
      </c>
      <c r="C18" s="20">
        <f>SUM(C19:C20)</f>
        <v>208456695</v>
      </c>
      <c r="D18" s="20">
        <f>SUM(D19:D20)</f>
        <v>40711704</v>
      </c>
      <c r="E18" s="20">
        <f>SUM(E19:E20)</f>
        <v>35651430</v>
      </c>
      <c r="F18" s="20">
        <f>SUM(F19:F20)</f>
        <v>5060274</v>
      </c>
      <c r="G18" s="20">
        <f>SUM(G19:G20)</f>
        <v>40711704</v>
      </c>
    </row>
    <row r="19" spans="1:7" ht="26.25" customHeight="1">
      <c r="A19" s="9"/>
      <c r="B19" s="10" t="s">
        <v>25</v>
      </c>
      <c r="C19" s="21">
        <v>103283954</v>
      </c>
      <c r="D19" s="21">
        <f>G19</f>
        <v>10499723</v>
      </c>
      <c r="E19" s="21">
        <v>6285645</v>
      </c>
      <c r="F19" s="21">
        <v>4214078</v>
      </c>
      <c r="G19" s="21">
        <f>SUM(E19:F19)</f>
        <v>10499723</v>
      </c>
    </row>
    <row r="20" spans="1:7" ht="21.75" customHeight="1">
      <c r="A20" s="9"/>
      <c r="B20" s="10" t="s">
        <v>21</v>
      </c>
      <c r="C20" s="21">
        <v>105172741</v>
      </c>
      <c r="D20" s="21">
        <f>G20</f>
        <v>30211981</v>
      </c>
      <c r="E20" s="21">
        <v>29365785</v>
      </c>
      <c r="F20" s="21">
        <v>846196</v>
      </c>
      <c r="G20" s="21">
        <f>SUM(E20:F20)</f>
        <v>30211981</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244208240</v>
      </c>
      <c r="E24" s="20">
        <f>E7+E10+E18+E21</f>
        <v>223269379</v>
      </c>
      <c r="F24" s="20">
        <f>F7+F10+F18+F21</f>
        <v>20938861</v>
      </c>
      <c r="G24" s="20">
        <f>G7+G10+G18+G21</f>
        <v>244208240</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14.04.2017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14.04.17</v>
      </c>
      <c r="E6" s="14" t="str">
        <f>заклади!E6</f>
        <v>Профінансовано з початку року станом на 07.04.17</v>
      </c>
      <c r="F6" s="14" t="str">
        <f>заклади!F6</f>
        <v>Профінансовано за період з
07.04.17 - 14.04.17</v>
      </c>
      <c r="G6" s="14" t="str">
        <f>заклади!G6</f>
        <v>Профінансовано з початку року станом на 14.04.17</v>
      </c>
    </row>
    <row r="7" spans="1:7" ht="57.75" customHeight="1">
      <c r="A7" s="9">
        <v>1</v>
      </c>
      <c r="B7" s="7" t="s">
        <v>37</v>
      </c>
      <c r="C7" s="8">
        <v>102500</v>
      </c>
      <c r="D7" s="8">
        <f>G7</f>
        <v>0</v>
      </c>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14.04.2017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14.04.17</v>
      </c>
      <c r="E6" s="14" t="str">
        <f>заклади!E6</f>
        <v>Профінансовано з початку року станом на 07.04.17</v>
      </c>
      <c r="F6" s="14" t="str">
        <f>заклади!F6</f>
        <v>Профінансовано за період з
07.04.17 - 14.04.17</v>
      </c>
      <c r="G6" s="14" t="str">
        <f>заклади!G6</f>
        <v>Профінансовано з початку року станом на 14.04.17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14.04.2017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14.04.17</v>
      </c>
      <c r="E6" s="14" t="str">
        <f>заклади!E6</f>
        <v>Профінансовано з початку року станом на 07.04.17</v>
      </c>
      <c r="F6" s="14" t="str">
        <f>заклади!F6</f>
        <v>Профінансовано за період з
07.04.17 - 14.04.17</v>
      </c>
      <c r="G6" s="14" t="str">
        <f>заклади!G6</f>
        <v>Профінансовано з початку року станом на 14.04.17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2017-03-30T08:01:48Z</cp:lastPrinted>
  <dcterms:created xsi:type="dcterms:W3CDTF">2015-02-14T08:50:44Z</dcterms:created>
  <dcterms:modified xsi:type="dcterms:W3CDTF">2017-04-21T12:59:35Z</dcterms:modified>
  <cp:category/>
  <cp:version/>
  <cp:contentType/>
  <cp:contentStatus/>
</cp:coreProperties>
</file>