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05" activeTab="0"/>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<sst xmlns="http://schemas.openxmlformats.org/spreadsheetml/2006/main" count="111" uniqueCount="57">
  <si>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</si>
  <si>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</si>
  <si>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</si>
  <si>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</si>
  <si>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</si>
  <si>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</si>
  <si>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</si>
  <si>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</si>
  <si>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</si>
  <si>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</si>
  <si>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</si>
  <si>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</si>
  <si>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</si>
  <si>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</si>
  <si>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</si>
  <si>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</si>
  <si>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</si>
  <si>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</si>
  <si>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</si>
  <si>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</si>
  <si>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</si>
  <si>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</si>
  <si>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</si>
  <si>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</si>
  <si>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</si>
  <si>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</si>
  <si>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</si>
  <si>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</si>
  <si>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</si>
  <si>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</si>
  <si>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</si>
  <si>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</si>
  <si>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</si>
  <si>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</si>
  <si>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</si>
  <si>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</si>
  <si>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</si>
  <si>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</si>
  <si>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</si>
  <si>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</si>
  <si>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</si>
  <si>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</si>
  <si>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</si>
  <si>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</si>
  <si>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</si>
  <si>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</si>
  <si>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</si>
  <si>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Директор Департаменту науки і освіти</t>
  </si>
  <si>
    <t>О.О. Труш</t>
  </si>
  <si>
    <t>Проведена оплата видатків з початку року станом на 17.11.17</t>
  </si>
  <si>
    <t>Профінансовано з початку року станом на 17.11.17</t>
  </si>
  <si>
    <t>станом на 24.11.2017 р.</t>
  </si>
  <si>
    <t>Відкрито асигнувань з початку року станом на 24.11.17</t>
  </si>
  <si>
    <t>Проведена оплата видатків за період з
17.11.17 - 24.11.17</t>
  </si>
  <si>
    <t>Проведена оплата видатків з початку року станом на 24.11.17</t>
  </si>
  <si>
    <t>Профінансовано за період з
17.11.17 - 24.11.17</t>
  </si>
  <si>
    <t>Профінансовано з початку року станом на 24.11.17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</si>
</sst>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
      <selection activeCell="F11" sqref="F1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51</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52</v>
      </c>
      <c r="E6" s="14" t="s">
        <v>49</v>
      </c>
      <c r="F6" s="14" t="s">
        <v>53</v>
      </c>
      <c r="G6" s="14" t="s">
        <v>54</v>
      </c>
    </row>
    <row r="7" spans="1:7" ht="27.75" customHeight="1">
      <c r="A7" s="6">
        <v>1</v>
      </c>
      <c r="B7" s="7" t="s">
        <v>4</v>
      </c>
      <c r="C7" s="8">
        <f>SUM(C8:C12)</f>
        <v>4526900</v>
      </c>
      <c r="D7" s="8">
        <f>SUM(D8:D12)</f>
        <v>4193730</v>
      </c>
      <c r="E7" s="8">
        <f>SUM(E8:E12)</f>
        <v>3699897.95</v>
      </c>
      <c r="F7" s="8">
        <f>SUM(F8:F12)</f>
        <v>46648.67</v>
      </c>
      <c r="G7" s="8">
        <f>SUM(G8:G12)</f>
        <v>3746546.62</v>
      </c>
    </row>
    <row r="8" spans="1:7" ht="12.75">
      <c r="A8" s="9"/>
      <c r="B8" s="10" t="s">
        <v>2</v>
      </c>
      <c r="C8" s="11">
        <v>4195370</v>
      </c>
      <c r="D8" s="11">
        <v>3862200</v>
      </c>
      <c r="E8" s="11">
        <v>3462888</v>
      </c>
      <c r="F8" s="11"/>
      <c r="G8" s="11">
        <f>SUM(E8:F8)</f>
        <v>3462888</v>
      </c>
    </row>
    <row r="9" spans="1:7" ht="12.75">
      <c r="A9" s="9"/>
      <c r="B9" s="12" t="s">
        <v>10</v>
      </c>
      <c r="C9" s="11"/>
      <c r="D9" s="11"/>
      <c r="E9" s="11"/>
      <c r="F9" s="11"/>
      <c r="G9" s="11">
        <f>SUM(E9:F9)</f>
        <v>0</v>
      </c>
    </row>
    <row r="10" spans="1:7" ht="12.75">
      <c r="A10" s="9"/>
      <c r="B10" s="12" t="s">
        <v>11</v>
      </c>
      <c r="C10" s="11">
        <v>325420</v>
      </c>
      <c r="D10" s="11">
        <v>325420</v>
      </c>
      <c r="E10" s="11">
        <v>233331.21</v>
      </c>
      <c r="F10" s="11">
        <v>46648.67</v>
      </c>
      <c r="G10" s="11">
        <f>SUM(E10:F10)</f>
        <v>279979.88</v>
      </c>
    </row>
    <row r="11" spans="1:7" ht="12.75">
      <c r="A11" s="9"/>
      <c r="B11" s="10" t="s">
        <v>3</v>
      </c>
      <c r="C11" s="11">
        <v>6110</v>
      </c>
      <c r="D11" s="11">
        <v>6110</v>
      </c>
      <c r="E11" s="11">
        <v>3678.74</v>
      </c>
      <c r="F11" s="11"/>
      <c r="G11" s="11">
        <f>SUM(E11:F11)</f>
        <v>3678.74</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873000</v>
      </c>
      <c r="E14" s="8">
        <f>SUM(E15:E18)</f>
        <v>873000</v>
      </c>
      <c r="F14" s="8">
        <f>SUM(F15:F18)</f>
        <v>0</v>
      </c>
      <c r="G14" s="8">
        <f>SUM(G15:G18)</f>
        <v>873000</v>
      </c>
    </row>
    <row r="15" spans="1:7" ht="20.25" customHeight="1">
      <c r="A15" s="9"/>
      <c r="B15" s="10" t="s">
        <v>9</v>
      </c>
      <c r="C15" s="11">
        <v>240000</v>
      </c>
      <c r="D15" s="11">
        <f>G15</f>
        <v>186000</v>
      </c>
      <c r="E15" s="11">
        <v>186000</v>
      </c>
      <c r="F15" s="11"/>
      <c r="G15" s="11">
        <f>SUM(E15:F15)</f>
        <v>186000</v>
      </c>
    </row>
    <row r="16" spans="1:7" ht="25.5">
      <c r="A16" s="9"/>
      <c r="B16" s="10" t="s">
        <v>7</v>
      </c>
      <c r="C16" s="11">
        <v>228000</v>
      </c>
      <c r="D16" s="11">
        <f>G16</f>
        <v>187000</v>
      </c>
      <c r="E16" s="11">
        <v>187000</v>
      </c>
      <c r="F16" s="11"/>
      <c r="G16" s="11">
        <f>SUM(E16:F16)</f>
        <v>187000</v>
      </c>
    </row>
    <row r="17" spans="1:7" ht="25.5">
      <c r="A17" s="9"/>
      <c r="B17" s="10" t="s">
        <v>8</v>
      </c>
      <c r="C17" s="11">
        <v>560000</v>
      </c>
      <c r="D17" s="11">
        <f>G17</f>
        <v>500000</v>
      </c>
      <c r="E17" s="11">
        <v>500000</v>
      </c>
      <c r="F17" s="11"/>
      <c r="G17" s="11">
        <f>SUM(E17:F17)</f>
        <v>500000</v>
      </c>
    </row>
    <row r="18" spans="1:7" ht="25.5" hidden="1">
      <c r="A18" s="9"/>
      <c r="B18" s="10" t="s">
        <v>17</v>
      </c>
      <c r="C18" s="11"/>
      <c r="D18" s="11">
        <f>G18</f>
        <v>0</v>
      </c>
      <c r="E18" s="11"/>
      <c r="F18" s="11"/>
      <c r="G18" s="11">
        <f>SUM(E18:F18)</f>
        <v>0</v>
      </c>
    </row>
    <row r="19" spans="1:7" ht="21.75" customHeight="1">
      <c r="A19" s="6"/>
      <c r="B19" s="6" t="s">
        <v>1</v>
      </c>
      <c r="C19" s="8">
        <f>C7+C14</f>
        <v>5554900</v>
      </c>
      <c r="D19" s="8">
        <f>D7+D14</f>
        <v>5066730</v>
      </c>
      <c r="E19" s="8">
        <f>E7+E14</f>
        <v>4572897.95</v>
      </c>
      <c r="F19" s="8">
        <f>F7+F14</f>
        <v>46648.67</v>
      </c>
      <c r="G19" s="8">
        <f>G7+G14</f>
        <v>4619546.62</v>
      </c>
    </row>
    <row r="21" spans="2:6" s="15" customFormat="1" ht="19.5" customHeight="1">
      <c r="B21" s="27" t="s">
        <v>47</v>
      </c>
      <c r="C21" s="27"/>
      <c r="F21" s="15" t="s">
        <v>48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19">
      <selection activeCell="C9" sqref="C9"/>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24.11.2017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52</v>
      </c>
      <c r="E6" s="14" t="s">
        <v>50</v>
      </c>
      <c r="F6" s="14" t="s">
        <v>55</v>
      </c>
      <c r="G6" s="14" t="s">
        <v>56</v>
      </c>
    </row>
    <row r="7" spans="1:7" ht="21" customHeight="1">
      <c r="A7" s="6">
        <v>1</v>
      </c>
      <c r="B7" s="7" t="s">
        <v>27</v>
      </c>
      <c r="C7" s="20">
        <f>SUM(C8:C9)</f>
        <v>242878000</v>
      </c>
      <c r="D7" s="20">
        <f>SUM(D8:D9)</f>
        <v>222996000</v>
      </c>
      <c r="E7" s="20">
        <f>SUM(E8:E9)</f>
        <v>226430600</v>
      </c>
      <c r="F7" s="20">
        <f>SUM(F8:F9)</f>
        <v>-3434600</v>
      </c>
      <c r="G7" s="20">
        <f>SUM(G8:G9)</f>
        <v>222996000</v>
      </c>
    </row>
    <row r="8" spans="1:7" ht="27" customHeight="1">
      <c r="A8" s="9"/>
      <c r="B8" s="10" t="s">
        <v>25</v>
      </c>
      <c r="C8" s="21">
        <v>192316900</v>
      </c>
      <c r="D8" s="21">
        <f>G8</f>
        <v>177332212</v>
      </c>
      <c r="E8" s="21">
        <v>180766812</v>
      </c>
      <c r="F8" s="21">
        <v>-3434600</v>
      </c>
      <c r="G8" s="21">
        <f>SUM(E8:F8)</f>
        <v>177332212</v>
      </c>
    </row>
    <row r="9" spans="1:7" ht="21.75" customHeight="1">
      <c r="A9" s="9"/>
      <c r="B9" s="10" t="s">
        <v>21</v>
      </c>
      <c r="C9" s="21">
        <v>50561100</v>
      </c>
      <c r="D9" s="21">
        <f>G9</f>
        <v>45663788</v>
      </c>
      <c r="E9" s="21">
        <v>45663788</v>
      </c>
      <c r="F9" s="21"/>
      <c r="G9" s="21">
        <f>SUM(E9:F9)</f>
        <v>45663788</v>
      </c>
    </row>
    <row r="10" spans="1:7" ht="21" customHeight="1">
      <c r="A10" s="6">
        <v>2</v>
      </c>
      <c r="B10" s="7" t="s">
        <v>19</v>
      </c>
      <c r="C10" s="20">
        <f>SUM(C11:C17)</f>
        <v>396227083</v>
      </c>
      <c r="D10" s="20">
        <f>SUM(D11:D17)</f>
        <v>340510541</v>
      </c>
      <c r="E10" s="20">
        <f>SUM(E11:E17)</f>
        <v>334421797</v>
      </c>
      <c r="F10" s="20">
        <f>SUM(F11:F17)</f>
        <v>6088744</v>
      </c>
      <c r="G10" s="20">
        <f>SUM(G11:G17)</f>
        <v>340510541</v>
      </c>
    </row>
    <row r="11" spans="1:7" ht="27" customHeight="1">
      <c r="A11" s="9"/>
      <c r="B11" s="10" t="s">
        <v>25</v>
      </c>
      <c r="C11" s="21">
        <v>158305185</v>
      </c>
      <c r="D11" s="21">
        <f aca="true" t="shared" si="0" ref="D11:D17">G11</f>
        <v>132929784</v>
      </c>
      <c r="E11" s="22">
        <v>131436203</v>
      </c>
      <c r="F11" s="21">
        <v>1493581</v>
      </c>
      <c r="G11" s="21">
        <f aca="true" t="shared" si="1" ref="G11:G17">SUM(E11:F11)</f>
        <v>132929784</v>
      </c>
    </row>
    <row r="12" spans="1:7" ht="25.5">
      <c r="A12" s="9"/>
      <c r="B12" s="10" t="s">
        <v>26</v>
      </c>
      <c r="C12" s="21">
        <v>30575769</v>
      </c>
      <c r="D12" s="21">
        <f t="shared" si="0"/>
        <v>27001787</v>
      </c>
      <c r="E12" s="22">
        <v>25935023</v>
      </c>
      <c r="F12" s="21">
        <v>1066764</v>
      </c>
      <c r="G12" s="21">
        <f t="shared" si="1"/>
        <v>27001787</v>
      </c>
    </row>
    <row r="13" spans="1:7" ht="25.5">
      <c r="A13" s="9"/>
      <c r="B13" s="10" t="s">
        <v>33</v>
      </c>
      <c r="C13" s="21">
        <v>4606414</v>
      </c>
      <c r="D13" s="21">
        <f t="shared" si="0"/>
        <v>3719788</v>
      </c>
      <c r="E13" s="22">
        <v>3415086</v>
      </c>
      <c r="F13" s="21">
        <v>304702</v>
      </c>
      <c r="G13" s="21">
        <f t="shared" si="1"/>
        <v>3719788</v>
      </c>
    </row>
    <row r="14" spans="1:7" ht="25.5">
      <c r="A14" s="9"/>
      <c r="B14" s="10" t="s">
        <v>32</v>
      </c>
      <c r="C14" s="21">
        <v>99892445</v>
      </c>
      <c r="D14" s="21">
        <f t="shared" si="0"/>
        <v>88177812</v>
      </c>
      <c r="E14" s="22">
        <v>85799934</v>
      </c>
      <c r="F14" s="21">
        <v>2377878</v>
      </c>
      <c r="G14" s="21">
        <f t="shared" si="1"/>
        <v>88177812</v>
      </c>
    </row>
    <row r="15" spans="1:7" ht="21" customHeight="1">
      <c r="A15" s="9"/>
      <c r="B15" s="9" t="s">
        <v>16</v>
      </c>
      <c r="C15" s="21">
        <v>3731550</v>
      </c>
      <c r="D15" s="21">
        <f t="shared" si="0"/>
        <v>3361276</v>
      </c>
      <c r="E15" s="22">
        <v>3231810</v>
      </c>
      <c r="F15" s="21">
        <v>129466</v>
      </c>
      <c r="G15" s="21">
        <f t="shared" si="1"/>
        <v>3361276</v>
      </c>
    </row>
    <row r="16" spans="1:7" ht="21.75" customHeight="1">
      <c r="A16" s="9"/>
      <c r="B16" s="10" t="s">
        <v>21</v>
      </c>
      <c r="C16" s="21">
        <v>92381995</v>
      </c>
      <c r="D16" s="21">
        <f t="shared" si="0"/>
        <v>80914190</v>
      </c>
      <c r="E16" s="22">
        <v>80204284</v>
      </c>
      <c r="F16" s="21">
        <v>709906</v>
      </c>
      <c r="G16" s="21">
        <f t="shared" si="1"/>
        <v>80914190</v>
      </c>
    </row>
    <row r="17" spans="1:7" ht="25.5">
      <c r="A17" s="9"/>
      <c r="B17" s="10" t="s">
        <v>18</v>
      </c>
      <c r="C17" s="21">
        <v>6733725</v>
      </c>
      <c r="D17" s="21">
        <f t="shared" si="0"/>
        <v>4405904</v>
      </c>
      <c r="E17" s="22">
        <v>4399457</v>
      </c>
      <c r="F17" s="21">
        <v>6447</v>
      </c>
      <c r="G17" s="21">
        <f t="shared" si="1"/>
        <v>4405904</v>
      </c>
    </row>
    <row r="18" spans="1:7" ht="21.75" customHeight="1">
      <c r="A18" s="6">
        <v>3</v>
      </c>
      <c r="B18" s="7" t="s">
        <v>29</v>
      </c>
      <c r="C18" s="20">
        <f>SUM(C19:C20)</f>
        <v>220456695</v>
      </c>
      <c r="D18" s="20">
        <f>SUM(D19:D20)</f>
        <v>176857751</v>
      </c>
      <c r="E18" s="20">
        <f>SUM(E19:E20)</f>
        <v>170342570</v>
      </c>
      <c r="F18" s="20">
        <f>SUM(F19:F20)</f>
        <v>6515181</v>
      </c>
      <c r="G18" s="20">
        <f>SUM(G19:G20)</f>
        <v>176857751</v>
      </c>
    </row>
    <row r="19" spans="1:7" ht="26.25" customHeight="1">
      <c r="A19" s="9"/>
      <c r="B19" s="10" t="s">
        <v>25</v>
      </c>
      <c r="C19" s="21">
        <v>115283954</v>
      </c>
      <c r="D19" s="21">
        <f>G19</f>
        <v>86147573</v>
      </c>
      <c r="E19" s="21">
        <v>81913342</v>
      </c>
      <c r="F19" s="21">
        <v>4234231</v>
      </c>
      <c r="G19" s="21">
        <f>SUM(E19:F19)</f>
        <v>86147573</v>
      </c>
    </row>
    <row r="20" spans="1:7" ht="21.75" customHeight="1">
      <c r="A20" s="9"/>
      <c r="B20" s="10" t="s">
        <v>21</v>
      </c>
      <c r="C20" s="21">
        <v>105172741</v>
      </c>
      <c r="D20" s="21">
        <f>G20</f>
        <v>90710178</v>
      </c>
      <c r="E20" s="21">
        <v>88429228</v>
      </c>
      <c r="F20" s="21">
        <v>2280950</v>
      </c>
      <c r="G20" s="21">
        <f>SUM(E20:F20)</f>
        <v>90710178</v>
      </c>
    </row>
    <row r="21" spans="1:7" ht="51.75" customHeight="1">
      <c r="A21" s="6">
        <v>4</v>
      </c>
      <c r="B21" s="23" t="s">
        <v>28</v>
      </c>
      <c r="C21" s="20">
        <f>SUM(C22:C23)</f>
        <v>13564967</v>
      </c>
      <c r="D21" s="20">
        <f>SUM(D22:D23)</f>
        <v>9166120</v>
      </c>
      <c r="E21" s="20">
        <f>SUM(E22:E23)</f>
        <v>9037282</v>
      </c>
      <c r="F21" s="20">
        <f>SUM(F22:F23)</f>
        <v>128838</v>
      </c>
      <c r="G21" s="20">
        <f>SUM(G22:G23)</f>
        <v>9166120</v>
      </c>
    </row>
    <row r="22" spans="1:7" ht="24" customHeight="1">
      <c r="A22" s="9"/>
      <c r="B22" s="10" t="s">
        <v>21</v>
      </c>
      <c r="C22" s="21">
        <v>26948</v>
      </c>
      <c r="D22" s="21">
        <f>G22</f>
        <v>26948</v>
      </c>
      <c r="E22" s="22">
        <v>26948</v>
      </c>
      <c r="F22" s="21"/>
      <c r="G22" s="21">
        <f>SUM(E22:F22)</f>
        <v>26948</v>
      </c>
    </row>
    <row r="23" spans="1:7" ht="27.75" customHeight="1">
      <c r="A23" s="9"/>
      <c r="B23" s="10" t="s">
        <v>22</v>
      </c>
      <c r="C23" s="21">
        <v>13538019</v>
      </c>
      <c r="D23" s="21">
        <f>G23</f>
        <v>9139172</v>
      </c>
      <c r="E23" s="22">
        <v>9010334</v>
      </c>
      <c r="F23" s="21">
        <v>128838</v>
      </c>
      <c r="G23" s="21">
        <f>SUM(E23:F23)</f>
        <v>9139172</v>
      </c>
    </row>
    <row r="24" spans="1:7" ht="36">
      <c r="A24" s="6">
        <v>5</v>
      </c>
      <c r="B24" s="23" t="s">
        <v>46</v>
      </c>
      <c r="C24" s="20">
        <f>SUM(C25:C25)</f>
        <v>19860000</v>
      </c>
      <c r="D24" s="20">
        <f>SUM(D25:D25)</f>
        <v>19860000</v>
      </c>
      <c r="E24" s="20">
        <f>SUM(E25:E25)</f>
        <v>19860000</v>
      </c>
      <c r="F24" s="20">
        <f>SUM(F25:F25)</f>
        <v>0</v>
      </c>
      <c r="G24" s="20">
        <f>SUM(G25:G25)</f>
        <v>19860000</v>
      </c>
    </row>
    <row r="25" spans="1:7" ht="21" customHeight="1">
      <c r="A25" s="9"/>
      <c r="B25" s="10" t="s">
        <v>21</v>
      </c>
      <c r="C25" s="21">
        <v>19860000</v>
      </c>
      <c r="D25" s="21">
        <f>G25</f>
        <v>19860000</v>
      </c>
      <c r="E25" s="22">
        <v>19860000</v>
      </c>
      <c r="F25" s="21"/>
      <c r="G25" s="21">
        <f>SUM(E25:F25)</f>
        <v>19860000</v>
      </c>
    </row>
    <row r="26" spans="1:7" ht="19.5" customHeight="1">
      <c r="A26" s="6"/>
      <c r="B26" s="6" t="s">
        <v>1</v>
      </c>
      <c r="C26" s="20">
        <f>C7+C10+C18+C21+C24</f>
        <v>892986745</v>
      </c>
      <c r="D26" s="20">
        <f>D7+D10+D18+D21+D24</f>
        <v>769390412</v>
      </c>
      <c r="E26" s="20">
        <f>E7+E10+E18+E21+E24</f>
        <v>760092249</v>
      </c>
      <c r="F26" s="20">
        <f>F7+F10+F18+F21+F24</f>
        <v>9298163</v>
      </c>
      <c r="G26" s="20">
        <f>G7+G10+G18+G21+G24</f>
        <v>769390412</v>
      </c>
    </row>
    <row r="28" spans="2:6" s="15" customFormat="1" ht="19.5" customHeight="1">
      <c r="B28" s="27" t="s">
        <v>47</v>
      </c>
      <c r="C28" s="27"/>
      <c r="F28" s="15" t="s">
        <v>48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24.11.2017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24.11.17</v>
      </c>
      <c r="E6" s="14" t="str">
        <f>заклади!E6</f>
        <v>Профінансовано з початку року станом на 17.11.17</v>
      </c>
      <c r="F6" s="14" t="str">
        <f>заклади!F6</f>
        <v>Профінансовано за період з
17.11.17 - 24.11.17</v>
      </c>
      <c r="G6" s="14" t="str">
        <f>заклади!G6</f>
        <v>Профінансовано з початку року станом на 24.11.17</v>
      </c>
    </row>
    <row r="7" spans="1:7" ht="57.75" customHeight="1">
      <c r="A7" s="9">
        <v>1</v>
      </c>
      <c r="B7" s="7" t="s">
        <v>34</v>
      </c>
      <c r="C7" s="8">
        <v>102500</v>
      </c>
      <c r="D7" s="8">
        <f>G7</f>
        <v>91575</v>
      </c>
      <c r="E7" s="8">
        <v>91575</v>
      </c>
      <c r="F7" s="8"/>
      <c r="G7" s="8">
        <f>SUM(E7:F7)</f>
        <v>91575</v>
      </c>
    </row>
    <row r="8" spans="1:7" ht="25.5" customHeight="1">
      <c r="A8" s="6"/>
      <c r="B8" s="6" t="s">
        <v>1</v>
      </c>
      <c r="C8" s="8">
        <f>SUM(C7:C7)</f>
        <v>102500</v>
      </c>
      <c r="D8" s="8">
        <f>SUM(D7:D7)</f>
        <v>91575</v>
      </c>
      <c r="E8" s="8">
        <f>SUM(E7:E7)</f>
        <v>91575</v>
      </c>
      <c r="F8" s="8">
        <f>SUM(F7:F7)</f>
        <v>0</v>
      </c>
      <c r="G8" s="8">
        <f>SUM(G7:G7)</f>
        <v>91575</v>
      </c>
    </row>
    <row r="10" ht="17.25" customHeight="1">
      <c r="B10" s="1" t="s">
        <v>35</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24.11.2017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24.11.17</v>
      </c>
      <c r="E6" s="14" t="str">
        <f>заклади!E6</f>
        <v>Профінансовано з початку року станом на 17.11.17</v>
      </c>
      <c r="F6" s="14" t="str">
        <f>заклади!F6</f>
        <v>Профінансовано за період з
17.11.17 - 24.11.17</v>
      </c>
      <c r="G6" s="14" t="str">
        <f>заклади!G6</f>
        <v>Профінансовано з початку року станом на 24.11.17</v>
      </c>
    </row>
    <row r="7" spans="1:7" ht="25.5">
      <c r="A7" s="9">
        <v>1</v>
      </c>
      <c r="B7" s="7" t="s">
        <v>37</v>
      </c>
      <c r="C7" s="8">
        <v>7200000</v>
      </c>
      <c r="D7" s="8">
        <f>G7</f>
        <v>11096504</v>
      </c>
      <c r="E7" s="24">
        <v>10376504</v>
      </c>
      <c r="F7" s="8">
        <v>720000</v>
      </c>
      <c r="G7" s="8">
        <f>SUM(E7:F7)</f>
        <v>11096504</v>
      </c>
    </row>
    <row r="8" spans="1:7" ht="25.5">
      <c r="A8" s="9">
        <v>2</v>
      </c>
      <c r="B8" s="7" t="s">
        <v>38</v>
      </c>
      <c r="C8" s="8">
        <v>6000000</v>
      </c>
      <c r="D8" s="8">
        <f>G8</f>
        <v>5849946</v>
      </c>
      <c r="E8" s="24">
        <v>5849946</v>
      </c>
      <c r="F8" s="8"/>
      <c r="G8" s="8">
        <f>SUM(E8:F8)</f>
        <v>5849946</v>
      </c>
    </row>
    <row r="9" spans="1:7" ht="25.5" customHeight="1">
      <c r="A9" s="6"/>
      <c r="B9" s="6" t="s">
        <v>1</v>
      </c>
      <c r="C9" s="8">
        <f>SUM(C7:C8)</f>
        <v>13200000</v>
      </c>
      <c r="D9" s="8">
        <f>SUM(D7:D8)</f>
        <v>16946450</v>
      </c>
      <c r="E9" s="8">
        <f>SUM(E7:E8)</f>
        <v>16226450</v>
      </c>
      <c r="F9" s="8">
        <f>SUM(F7:F8)</f>
        <v>720000</v>
      </c>
      <c r="G9" s="8">
        <f>SUM(G7:G8)</f>
        <v>16946450</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9" sqref="F9"/>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24.11.2017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24.11.17</v>
      </c>
      <c r="E6" s="14" t="str">
        <f>заклади!E6</f>
        <v>Профінансовано з початку року станом на 17.11.17</v>
      </c>
      <c r="F6" s="14" t="str">
        <f>заклади!F6</f>
        <v>Профінансовано за період з
17.11.17 - 24.11.17</v>
      </c>
      <c r="G6" s="14" t="str">
        <f>заклади!G6</f>
        <v>Профінансовано з початку року станом на 24.11.17</v>
      </c>
    </row>
    <row r="7" spans="1:7" ht="57.75" customHeight="1">
      <c r="A7" s="9">
        <v>1</v>
      </c>
      <c r="B7" s="7" t="s">
        <v>41</v>
      </c>
      <c r="C7" s="8">
        <v>28064000</v>
      </c>
      <c r="D7" s="8">
        <f>G7</f>
        <v>27494775</v>
      </c>
      <c r="E7" s="8">
        <v>27479649</v>
      </c>
      <c r="F7" s="8">
        <v>15126</v>
      </c>
      <c r="G7" s="8">
        <f>SUM(E7:F7)</f>
        <v>27494775</v>
      </c>
    </row>
    <row r="8" spans="1:7" ht="55.5" customHeight="1" hidden="1">
      <c r="A8" s="9">
        <v>2</v>
      </c>
      <c r="B8" s="7" t="s">
        <v>43</v>
      </c>
      <c r="C8" s="8"/>
      <c r="D8" s="8">
        <f>G8</f>
        <v>0</v>
      </c>
      <c r="E8" s="24"/>
      <c r="F8" s="8"/>
      <c r="G8" s="8">
        <f>SUM(E8:F8)</f>
        <v>0</v>
      </c>
    </row>
    <row r="9" spans="1:7" ht="25.5" customHeight="1">
      <c r="A9" s="6"/>
      <c r="B9" s="6" t="s">
        <v>1</v>
      </c>
      <c r="C9" s="8">
        <f>SUM(C7:C8)</f>
        <v>28064000</v>
      </c>
      <c r="D9" s="8">
        <f>SUM(D7:D8)</f>
        <v>27494775</v>
      </c>
      <c r="E9" s="8">
        <f>SUM(E7:E8)</f>
        <v>27479649</v>
      </c>
      <c r="F9" s="8">
        <f>SUM(F7:F8)</f>
        <v>15126</v>
      </c>
      <c r="G9" s="8">
        <f>SUM(G7:G8)</f>
        <v>27494775</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F6" sqref="F6"/>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24.11.2017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24.11.17</v>
      </c>
      <c r="E6" s="14" t="str">
        <f>заклади!E6</f>
        <v>Профінансовано з початку року станом на 17.11.17</v>
      </c>
      <c r="F6" s="14" t="str">
        <f>заклади!F6</f>
        <v>Профінансовано за період з
17.11.17 - 24.11.17</v>
      </c>
      <c r="G6" s="14" t="str">
        <f>заклади!G6</f>
        <v>Профінансовано з початку року станом на 24.11.17</v>
      </c>
    </row>
    <row r="7" spans="1:7" ht="25.5" customHeight="1">
      <c r="A7" s="9">
        <v>1</v>
      </c>
      <c r="B7" s="10" t="s">
        <v>45</v>
      </c>
      <c r="C7" s="8">
        <v>787900</v>
      </c>
      <c r="D7" s="8">
        <f>G7</f>
        <v>724500</v>
      </c>
      <c r="E7" s="24">
        <v>660900</v>
      </c>
      <c r="F7" s="8">
        <v>63600</v>
      </c>
      <c r="G7" s="8">
        <f>SUM(E7:F7)</f>
        <v>724500</v>
      </c>
    </row>
    <row r="8" spans="1:7" ht="25.5" customHeight="1">
      <c r="A8" s="6"/>
      <c r="B8" s="6" t="s">
        <v>1</v>
      </c>
      <c r="C8" s="8">
        <f>SUM(C7:C7)</f>
        <v>787900</v>
      </c>
      <c r="D8" s="8">
        <f>SUM(D7:D7)</f>
        <v>724500</v>
      </c>
      <c r="E8" s="8">
        <f>SUM(E7:E7)</f>
        <v>660900</v>
      </c>
      <c r="F8" s="8">
        <f>SUM(F7:F7)</f>
        <v>63600</v>
      </c>
      <c r="G8" s="8">
        <f>SUM(G7:G7)</f>
        <v>724500</v>
      </c>
    </row>
    <row r="10" ht="17.25" customHeight="1">
      <c r="B10" s="1" t="s">
        <v>39</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2017-11-28T08:39:47Z</dcterms:modified>
  <cp:category/>
  <cp:version/>
  <cp:contentType/>
  <cp:contentStatus/>
</cp:coreProperties>
</file>