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/>
  </bookViews>
  <sheets>
    <sheet name="9 КЛАС" sheetId="2" r:id="rId1"/>
    <sheet name="10 КЛАС" sheetId="3" r:id="rId2"/>
    <sheet name="11 КЛАС" sheetId="4" r:id="rId3"/>
  </sheets>
  <definedNames>
    <definedName name="_xlnm._FilterDatabase" localSheetId="1" hidden="1">'10 КЛАС'!$A$1:$IJ$39</definedName>
    <definedName name="_xlnm._FilterDatabase" localSheetId="2" hidden="1">'11 КЛАС'!$A$1:$Q$45</definedName>
    <definedName name="_xlnm._FilterDatabase" localSheetId="0" hidden="1">'9 КЛАС'!$A$1:$Q$49</definedName>
    <definedName name="_xlnm.Print_Titles" localSheetId="1">'10 КЛАС'!$1:$1</definedName>
    <definedName name="_xlnm.Print_Titles" localSheetId="2">'11 КЛАС'!$1:$1</definedName>
    <definedName name="_xlnm.Print_Titles" localSheetId="0">'9 КЛАС'!$1:$1</definedName>
  </definedNames>
  <calcPr calcId="162913"/>
</workbook>
</file>

<file path=xl/calcChain.xml><?xml version="1.0" encoding="utf-8"?>
<calcChain xmlns="http://schemas.openxmlformats.org/spreadsheetml/2006/main">
  <c r="F39" i="3" l="1"/>
  <c r="J39" i="3"/>
  <c r="K39" i="3" l="1"/>
  <c r="M39" i="3" s="1"/>
  <c r="J48" i="2" l="1"/>
  <c r="F48" i="2"/>
  <c r="K48" i="2" s="1"/>
  <c r="M48" i="2" s="1"/>
  <c r="J49" i="2"/>
  <c r="F49" i="2"/>
  <c r="K49" i="2" l="1"/>
  <c r="M49" i="2" s="1"/>
  <c r="J3" i="4" l="1"/>
  <c r="J4" i="4"/>
  <c r="J6" i="4"/>
  <c r="J5" i="4"/>
  <c r="J8" i="4"/>
  <c r="J7" i="4"/>
  <c r="J9" i="4"/>
  <c r="J10" i="4"/>
  <c r="J12" i="4"/>
  <c r="J11" i="4"/>
  <c r="J13" i="4"/>
  <c r="J19" i="4"/>
  <c r="J16" i="4"/>
  <c r="J14" i="4"/>
  <c r="J17" i="4"/>
  <c r="J18" i="4"/>
  <c r="J15" i="4"/>
  <c r="J21" i="4"/>
  <c r="J20" i="4"/>
  <c r="J22" i="4"/>
  <c r="J23" i="4"/>
  <c r="J24" i="4"/>
  <c r="J25" i="4"/>
  <c r="J26" i="4"/>
  <c r="J27" i="4"/>
  <c r="J28" i="4"/>
  <c r="J30" i="4"/>
  <c r="J29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2" i="4"/>
  <c r="F3" i="4"/>
  <c r="F4" i="4"/>
  <c r="F6" i="4"/>
  <c r="F5" i="4"/>
  <c r="F8" i="4"/>
  <c r="F7" i="4"/>
  <c r="F9" i="4"/>
  <c r="F10" i="4"/>
  <c r="F12" i="4"/>
  <c r="F11" i="4"/>
  <c r="F13" i="4"/>
  <c r="F19" i="4"/>
  <c r="F16" i="4"/>
  <c r="F14" i="4"/>
  <c r="F17" i="4"/>
  <c r="F18" i="4"/>
  <c r="F15" i="4"/>
  <c r="F21" i="4"/>
  <c r="F20" i="4"/>
  <c r="F22" i="4"/>
  <c r="F23" i="4"/>
  <c r="F24" i="4"/>
  <c r="F25" i="4"/>
  <c r="F26" i="4"/>
  <c r="F27" i="4"/>
  <c r="F28" i="4"/>
  <c r="F30" i="4"/>
  <c r="F29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2" i="4"/>
  <c r="J10" i="3"/>
  <c r="J3" i="3"/>
  <c r="J4" i="3"/>
  <c r="J5" i="3"/>
  <c r="J6" i="3"/>
  <c r="J9" i="3"/>
  <c r="J7" i="3"/>
  <c r="J12" i="3"/>
  <c r="J11" i="3"/>
  <c r="J13" i="3"/>
  <c r="J8" i="3"/>
  <c r="J14" i="3"/>
  <c r="J15" i="3"/>
  <c r="J16" i="3"/>
  <c r="J20" i="3"/>
  <c r="J19" i="3"/>
  <c r="J18" i="3"/>
  <c r="J17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7" i="3"/>
  <c r="J36" i="3"/>
  <c r="J38" i="3"/>
  <c r="J2" i="3"/>
  <c r="F3" i="3"/>
  <c r="F4" i="3"/>
  <c r="F5" i="3"/>
  <c r="F6" i="3"/>
  <c r="F9" i="3"/>
  <c r="F7" i="3"/>
  <c r="F10" i="3"/>
  <c r="F12" i="3"/>
  <c r="F11" i="3"/>
  <c r="F13" i="3"/>
  <c r="F8" i="3"/>
  <c r="F14" i="3"/>
  <c r="F15" i="3"/>
  <c r="F16" i="3"/>
  <c r="F20" i="3"/>
  <c r="F19" i="3"/>
  <c r="F18" i="3"/>
  <c r="F17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7" i="3"/>
  <c r="F36" i="3"/>
  <c r="F38" i="3"/>
  <c r="F2" i="3"/>
  <c r="J3" i="2"/>
  <c r="J4" i="2"/>
  <c r="J6" i="2"/>
  <c r="J5" i="2"/>
  <c r="J7" i="2"/>
  <c r="J8" i="2"/>
  <c r="J9" i="2"/>
  <c r="J12" i="2"/>
  <c r="J10" i="2"/>
  <c r="J11" i="2"/>
  <c r="J14" i="2"/>
  <c r="J13" i="2"/>
  <c r="J16" i="2"/>
  <c r="J15" i="2"/>
  <c r="J18" i="2"/>
  <c r="J17" i="2"/>
  <c r="J19" i="2"/>
  <c r="J20" i="2"/>
  <c r="J21" i="2"/>
  <c r="J22" i="2"/>
  <c r="J23" i="2"/>
  <c r="J26" i="2"/>
  <c r="J25" i="2"/>
  <c r="J24" i="2"/>
  <c r="J27" i="2"/>
  <c r="J28" i="2"/>
  <c r="J29" i="2"/>
  <c r="J31" i="2"/>
  <c r="J30" i="2"/>
  <c r="J32" i="2"/>
  <c r="J35" i="2"/>
  <c r="J34" i="2"/>
  <c r="J33" i="2"/>
  <c r="J37" i="2"/>
  <c r="J36" i="2"/>
  <c r="J38" i="2"/>
  <c r="J39" i="2"/>
  <c r="J40" i="2"/>
  <c r="J41" i="2"/>
  <c r="J42" i="2"/>
  <c r="J43" i="2"/>
  <c r="J44" i="2"/>
  <c r="J45" i="2"/>
  <c r="J46" i="2"/>
  <c r="J47" i="2"/>
  <c r="J2" i="2"/>
  <c r="F3" i="2"/>
  <c r="F4" i="2"/>
  <c r="F6" i="2"/>
  <c r="F5" i="2"/>
  <c r="F7" i="2"/>
  <c r="F8" i="2"/>
  <c r="F9" i="2"/>
  <c r="F12" i="2"/>
  <c r="F10" i="2"/>
  <c r="F11" i="2"/>
  <c r="F14" i="2"/>
  <c r="F13" i="2"/>
  <c r="F16" i="2"/>
  <c r="F15" i="2"/>
  <c r="F18" i="2"/>
  <c r="F17" i="2"/>
  <c r="F19" i="2"/>
  <c r="F20" i="2"/>
  <c r="F21" i="2"/>
  <c r="F22" i="2"/>
  <c r="F23" i="2"/>
  <c r="F26" i="2"/>
  <c r="F25" i="2"/>
  <c r="F24" i="2"/>
  <c r="F27" i="2"/>
  <c r="F28" i="2"/>
  <c r="F29" i="2"/>
  <c r="F31" i="2"/>
  <c r="F30" i="2"/>
  <c r="F32" i="2"/>
  <c r="F35" i="2"/>
  <c r="F34" i="2"/>
  <c r="F33" i="2"/>
  <c r="F37" i="2"/>
  <c r="F36" i="2"/>
  <c r="F38" i="2"/>
  <c r="F39" i="2"/>
  <c r="F40" i="2"/>
  <c r="F41" i="2"/>
  <c r="F42" i="2"/>
  <c r="F43" i="2"/>
  <c r="F44" i="2"/>
  <c r="F45" i="2"/>
  <c r="F46" i="2"/>
  <c r="F47" i="2"/>
  <c r="F2" i="2"/>
  <c r="K47" i="2" l="1"/>
  <c r="M47" i="2" s="1"/>
  <c r="K10" i="3"/>
  <c r="M10" i="3" s="1"/>
  <c r="K6" i="4"/>
  <c r="M6" i="4" s="1"/>
  <c r="K18" i="4"/>
  <c r="M18" i="4" s="1"/>
  <c r="K44" i="4"/>
  <c r="M44" i="4" s="1"/>
  <c r="K40" i="4"/>
  <c r="M40" i="4" s="1"/>
  <c r="K36" i="4"/>
  <c r="M36" i="4" s="1"/>
  <c r="K32" i="4"/>
  <c r="M32" i="4" s="1"/>
  <c r="K28" i="4"/>
  <c r="M28" i="4" s="1"/>
  <c r="K24" i="4"/>
  <c r="M24" i="4" s="1"/>
  <c r="K21" i="4"/>
  <c r="M21" i="4" s="1"/>
  <c r="K14" i="4"/>
  <c r="M14" i="4" s="1"/>
  <c r="K11" i="4"/>
  <c r="M11" i="4" s="1"/>
  <c r="K7" i="4"/>
  <c r="M7" i="4" s="1"/>
  <c r="K4" i="4"/>
  <c r="M4" i="4" s="1"/>
  <c r="K43" i="4"/>
  <c r="M43" i="4" s="1"/>
  <c r="K39" i="4"/>
  <c r="M39" i="4" s="1"/>
  <c r="K35" i="4"/>
  <c r="M35" i="4" s="1"/>
  <c r="K31" i="4"/>
  <c r="M31" i="4" s="1"/>
  <c r="K27" i="4"/>
  <c r="M27" i="4" s="1"/>
  <c r="K23" i="4"/>
  <c r="M23" i="4" s="1"/>
  <c r="K15" i="4"/>
  <c r="M15" i="4" s="1"/>
  <c r="K16" i="4"/>
  <c r="M16" i="4" s="1"/>
  <c r="K3" i="4"/>
  <c r="M3" i="4" s="1"/>
  <c r="K2" i="4"/>
  <c r="M2" i="4" s="1"/>
  <c r="K42" i="4"/>
  <c r="M42" i="4" s="1"/>
  <c r="K38" i="4"/>
  <c r="M38" i="4" s="1"/>
  <c r="K34" i="4"/>
  <c r="M34" i="4" s="1"/>
  <c r="K29" i="4"/>
  <c r="M29" i="4" s="1"/>
  <c r="K26" i="4"/>
  <c r="M26" i="4" s="1"/>
  <c r="K22" i="4"/>
  <c r="M22" i="4" s="1"/>
  <c r="K19" i="4"/>
  <c r="M19" i="4" s="1"/>
  <c r="K10" i="4"/>
  <c r="M10" i="4" s="1"/>
  <c r="K5" i="4"/>
  <c r="M5" i="4" s="1"/>
  <c r="K45" i="4"/>
  <c r="M45" i="4" s="1"/>
  <c r="K41" i="4"/>
  <c r="M41" i="4" s="1"/>
  <c r="K37" i="4"/>
  <c r="M37" i="4" s="1"/>
  <c r="K33" i="4"/>
  <c r="M33" i="4" s="1"/>
  <c r="K30" i="4"/>
  <c r="M30" i="4" s="1"/>
  <c r="K25" i="4"/>
  <c r="M25" i="4" s="1"/>
  <c r="K20" i="4"/>
  <c r="M20" i="4" s="1"/>
  <c r="K17" i="4"/>
  <c r="M17" i="4" s="1"/>
  <c r="K13" i="4"/>
  <c r="M13" i="4" s="1"/>
  <c r="K12" i="4"/>
  <c r="M12" i="4" s="1"/>
  <c r="K34" i="3"/>
  <c r="M34" i="3" s="1"/>
  <c r="K30" i="3"/>
  <c r="M30" i="3" s="1"/>
  <c r="K26" i="3"/>
  <c r="M26" i="3" s="1"/>
  <c r="K22" i="3"/>
  <c r="M22" i="3" s="1"/>
  <c r="K19" i="3"/>
  <c r="M19" i="3" s="1"/>
  <c r="K14" i="3"/>
  <c r="M14" i="3" s="1"/>
  <c r="K12" i="3"/>
  <c r="M12" i="3" s="1"/>
  <c r="K16" i="3"/>
  <c r="M16" i="3" s="1"/>
  <c r="K43" i="2"/>
  <c r="M43" i="2" s="1"/>
  <c r="K39" i="2"/>
  <c r="M39" i="2" s="1"/>
  <c r="K33" i="2"/>
  <c r="M33" i="2" s="1"/>
  <c r="K30" i="2"/>
  <c r="M30" i="2" s="1"/>
  <c r="K27" i="2"/>
  <c r="M27" i="2" s="1"/>
  <c r="K23" i="2"/>
  <c r="M23" i="2" s="1"/>
  <c r="K19" i="2"/>
  <c r="M19" i="2" s="1"/>
  <c r="K16" i="2"/>
  <c r="M16" i="2" s="1"/>
  <c r="K10" i="2"/>
  <c r="M10" i="2" s="1"/>
  <c r="K7" i="2"/>
  <c r="M7" i="2" s="1"/>
  <c r="K3" i="2"/>
  <c r="M3" i="2" s="1"/>
  <c r="K9" i="4"/>
  <c r="M9" i="4" s="1"/>
  <c r="K8" i="4"/>
  <c r="M8" i="4" s="1"/>
  <c r="K5" i="3"/>
  <c r="M5" i="3" s="1"/>
  <c r="K36" i="3"/>
  <c r="M36" i="3" s="1"/>
  <c r="K33" i="3"/>
  <c r="M33" i="3" s="1"/>
  <c r="K29" i="3"/>
  <c r="M29" i="3" s="1"/>
  <c r="K25" i="3"/>
  <c r="M25" i="3" s="1"/>
  <c r="K21" i="3"/>
  <c r="M21" i="3" s="1"/>
  <c r="K20" i="3"/>
  <c r="M20" i="3" s="1"/>
  <c r="K8" i="3"/>
  <c r="M8" i="3" s="1"/>
  <c r="K7" i="3"/>
  <c r="M7" i="3" s="1"/>
  <c r="K4" i="3"/>
  <c r="M4" i="3" s="1"/>
  <c r="K32" i="3"/>
  <c r="M32" i="3" s="1"/>
  <c r="K28" i="3"/>
  <c r="M28" i="3" s="1"/>
  <c r="K24" i="3"/>
  <c r="M24" i="3" s="1"/>
  <c r="K17" i="3"/>
  <c r="M17" i="3" s="1"/>
  <c r="K13" i="3"/>
  <c r="M13" i="3" s="1"/>
  <c r="K9" i="3"/>
  <c r="M9" i="3" s="1"/>
  <c r="K3" i="3"/>
  <c r="M3" i="3" s="1"/>
  <c r="K2" i="3"/>
  <c r="M2" i="3" s="1"/>
  <c r="K35" i="3"/>
  <c r="M35" i="3" s="1"/>
  <c r="K31" i="3"/>
  <c r="M31" i="3" s="1"/>
  <c r="K27" i="3"/>
  <c r="M27" i="3" s="1"/>
  <c r="K23" i="3"/>
  <c r="M23" i="3" s="1"/>
  <c r="K18" i="3"/>
  <c r="M18" i="3" s="1"/>
  <c r="K15" i="3"/>
  <c r="M15" i="3" s="1"/>
  <c r="K11" i="3"/>
  <c r="M11" i="3" s="1"/>
  <c r="K6" i="3"/>
  <c r="M6" i="3" s="1"/>
  <c r="K38" i="3"/>
  <c r="M38" i="3" s="1"/>
  <c r="K37" i="3"/>
  <c r="M37" i="3" s="1"/>
  <c r="K40" i="2"/>
  <c r="M40" i="2" s="1"/>
  <c r="K32" i="2"/>
  <c r="M32" i="2" s="1"/>
  <c r="K28" i="2"/>
  <c r="M28" i="2" s="1"/>
  <c r="K26" i="2"/>
  <c r="M26" i="2" s="1"/>
  <c r="K20" i="2"/>
  <c r="M20" i="2" s="1"/>
  <c r="K15" i="2"/>
  <c r="M15" i="2" s="1"/>
  <c r="K11" i="2"/>
  <c r="M11" i="2" s="1"/>
  <c r="K8" i="2"/>
  <c r="M8" i="2" s="1"/>
  <c r="K4" i="2"/>
  <c r="M4" i="2" s="1"/>
  <c r="K46" i="2"/>
  <c r="M46" i="2" s="1"/>
  <c r="K42" i="2"/>
  <c r="M42" i="2" s="1"/>
  <c r="K38" i="2"/>
  <c r="M38" i="2" s="1"/>
  <c r="K34" i="2"/>
  <c r="M34" i="2" s="1"/>
  <c r="K31" i="2"/>
  <c r="M31" i="2" s="1"/>
  <c r="K24" i="2"/>
  <c r="M24" i="2" s="1"/>
  <c r="K22" i="2"/>
  <c r="M22" i="2" s="1"/>
  <c r="K17" i="2"/>
  <c r="M17" i="2" s="1"/>
  <c r="K13" i="2"/>
  <c r="M13" i="2" s="1"/>
  <c r="K12" i="2"/>
  <c r="M12" i="2" s="1"/>
  <c r="K5" i="2"/>
  <c r="M5" i="2" s="1"/>
  <c r="K44" i="2"/>
  <c r="M44" i="2" s="1"/>
  <c r="K37" i="2"/>
  <c r="M37" i="2" s="1"/>
  <c r="K45" i="2"/>
  <c r="M45" i="2" s="1"/>
  <c r="K41" i="2"/>
  <c r="M41" i="2" s="1"/>
  <c r="K36" i="2"/>
  <c r="M36" i="2" s="1"/>
  <c r="K35" i="2"/>
  <c r="M35" i="2" s="1"/>
  <c r="K29" i="2"/>
  <c r="M29" i="2" s="1"/>
  <c r="K25" i="2"/>
  <c r="M25" i="2" s="1"/>
  <c r="K21" i="2"/>
  <c r="M21" i="2" s="1"/>
  <c r="K18" i="2"/>
  <c r="M18" i="2" s="1"/>
  <c r="K14" i="2"/>
  <c r="M14" i="2" s="1"/>
  <c r="K9" i="2"/>
  <c r="M9" i="2" s="1"/>
  <c r="K6" i="2"/>
  <c r="M6" i="2" s="1"/>
  <c r="K2" i="2"/>
  <c r="M2" i="2" s="1"/>
</calcChain>
</file>

<file path=xl/sharedStrings.xml><?xml version="1.0" encoding="utf-8"?>
<sst xmlns="http://schemas.openxmlformats.org/spreadsheetml/2006/main" count="499" uniqueCount="288">
  <si>
    <t>№ з/п</t>
  </si>
  <si>
    <t>Назва району</t>
  </si>
  <si>
    <t>Прізвище, ім’я учня</t>
  </si>
  <si>
    <t>Назва навчального закладу</t>
  </si>
  <si>
    <t>Балаклійський</t>
  </si>
  <si>
    <t>Барвінківський</t>
  </si>
  <si>
    <t>Богодухівський</t>
  </si>
  <si>
    <t>Борівський</t>
  </si>
  <si>
    <t>Валківський</t>
  </si>
  <si>
    <t>Дергачівський</t>
  </si>
  <si>
    <t>Зміївський</t>
  </si>
  <si>
    <t>Золочівський</t>
  </si>
  <si>
    <t>Ізюмський</t>
  </si>
  <si>
    <t>Красноградський</t>
  </si>
  <si>
    <t>Краснокутський</t>
  </si>
  <si>
    <t>Лозівський</t>
  </si>
  <si>
    <t>Сахновщинський</t>
  </si>
  <si>
    <t>Харківський</t>
  </si>
  <si>
    <t>Чугуївський</t>
  </si>
  <si>
    <t>Шевченківський</t>
  </si>
  <si>
    <t>Київський</t>
  </si>
  <si>
    <t>Кегичівський ліцей Кегичівської районної ради Харківської області</t>
  </si>
  <si>
    <t>м. Лозова</t>
  </si>
  <si>
    <t>м. Люботин</t>
  </si>
  <si>
    <t>м. Первомайський</t>
  </si>
  <si>
    <t>м. Чугуїв</t>
  </si>
  <si>
    <t>м. Ізюм</t>
  </si>
  <si>
    <t>Московський</t>
  </si>
  <si>
    <t>Сенковенко Дмитро Костянтинович</t>
  </si>
  <si>
    <t>Гнатенко Анна Андріївна</t>
  </si>
  <si>
    <t>Ковіна Тетяна Олександрівна</t>
  </si>
  <si>
    <t>Неведрова Марія Юріївна</t>
  </si>
  <si>
    <t>Оганесян Карина Овсепівна</t>
  </si>
  <si>
    <t>Золочівська гімназія №1 Золочівської районної державної адміністрації Харківської області</t>
  </si>
  <si>
    <t>Шевченківський ліцей Шевченківської районної ради Харківської області</t>
  </si>
  <si>
    <t>Корсун Анна Євгенівна</t>
  </si>
  <si>
    <t>Ісаїнков Ілля Вячеславович</t>
  </si>
  <si>
    <t>Люботинська гімназія № 1 Люботинської міської ради Харківської області</t>
  </si>
  <si>
    <t>Гусєва Олена Владиславівна</t>
  </si>
  <si>
    <t>Первомайська гімназія № 3 Первомайської міської ради Харківської області</t>
  </si>
  <si>
    <t>Мікіша Данило Сергійович</t>
  </si>
  <si>
    <t>Індустріальний</t>
  </si>
  <si>
    <t>Ананьєв Максим Анатолійович</t>
  </si>
  <si>
    <t>Харківська спеціалізована школа І-ІІІ ступенів № 80 Харківської міської ради Харківської області</t>
  </si>
  <si>
    <t>Рябцев Денис Олександрович</t>
  </si>
  <si>
    <t>Харківська спеціалізована школа І-ІІІ ступенів № 119 Харківської міської ради Харківської області</t>
  </si>
  <si>
    <t>Харківська гімназія № 43 Харківської міської ради Харківської області</t>
  </si>
  <si>
    <t>Антонюк Вікторія Ігорівна</t>
  </si>
  <si>
    <t>Будник Кирило Юрійович</t>
  </si>
  <si>
    <t>Донецька загальноосвітня школа І – ІІІ ступенів № 2 Балаклійської районної ради Харківської області</t>
  </si>
  <si>
    <t xml:space="preserve">Казакова Анастасія Валеріївна </t>
  </si>
  <si>
    <t>Балаклійська загальноосвітня школа  І – ІІІ ступенів № 1 ім. О. А. Тризни Балаклійської районної ради Харківської області</t>
  </si>
  <si>
    <t>Недвига Денис  Олександрович</t>
  </si>
  <si>
    <t>Барвінківська філія опорного закладу Барвінківська загальноосввітня школа І-ІІІ ступенів Барвінківської районної ради Харківської області</t>
  </si>
  <si>
    <t>Романенко Антон Олександрович</t>
  </si>
  <si>
    <t>Барвінківська загальноосввітня школа І-ІІІ ступенів № 2 Барвінківської районної ради Харківської області</t>
  </si>
  <si>
    <t>Троян Юлія Валеріївна</t>
  </si>
  <si>
    <t>Грушуваський навчально-виховний комплекс ((дитячий садок-загальноосвітня школа І-ІІІ ступенів) Барвінківської районної ради Харківської області</t>
  </si>
  <si>
    <t>Близнюківський</t>
  </si>
  <si>
    <t>Сергєєв Артур Ігорович</t>
  </si>
  <si>
    <t xml:space="preserve">Добровільська загальноосвітня школа І-ІІІ ступенів Близнюківської районної ради Харківської області </t>
  </si>
  <si>
    <t>Богодухівський ліцей № 3 Богодухівської районної ради Харківської області</t>
  </si>
  <si>
    <t xml:space="preserve">Пісько-Радьківська загальноосвітня школа І-ІІІ ступенів Борівської районної ради </t>
  </si>
  <si>
    <t>Білицька Аліна Романівна</t>
  </si>
  <si>
    <t>Гонтів`ярська філія Валківського ліцею імені Олександра Масельського Валківської районної ради Харківської області</t>
  </si>
  <si>
    <t>Валківський ліцей імені Олександра Масельського Валківської районної ради Харківської області</t>
  </si>
  <si>
    <t>Великобурлуцький</t>
  </si>
  <si>
    <t>Нісков Олександр Миколайович</t>
  </si>
  <si>
    <t>Великобурлуцька загальноосвітня школа І-ІІІ ступенів Великобурлуцької районної ради Харківської області</t>
  </si>
  <si>
    <t>Вільхуватський навчально-виховний комплекс Великобурлуцької районної ради Харківської області</t>
  </si>
  <si>
    <t>Лобач Сергій Михайлович</t>
  </si>
  <si>
    <t>Чмутова Анна Олександрівна</t>
  </si>
  <si>
    <t>Дворічанський</t>
  </si>
  <si>
    <t>Домнін Денис Володимирович</t>
  </si>
  <si>
    <t>Дворічанська загальноосвітня школа I-III cтупенів Дворічанської районної ради Харківської області</t>
  </si>
  <si>
    <t>Козачолопанський навчально-виховний комплекс "Загальноосвітня школа І-ІІІ ступенів - дошкільний заклад" Дергачівської районної ради Харківської області</t>
  </si>
  <si>
    <t>Бондаренко Дмитро Геннадійович</t>
  </si>
  <si>
    <t>Дергачівський навчально-виховний комплекс "Загальноосвітня школа І-ІІІ ступенів - дошкільний заклад" Дергачівської районної ради Харківської області</t>
  </si>
  <si>
    <t>Зачепилівський</t>
  </si>
  <si>
    <t>Перерва Богдана Костянтинівна</t>
  </si>
  <si>
    <t>Зачепилівська загальноосвітня школа І-ІІІ ступенів Зачепилівської районної ради Харківської області</t>
  </si>
  <si>
    <t>Чуб Ліна Олександрівна</t>
  </si>
  <si>
    <t>Слобожанська гімназія №2 Зміївської районної ради Харківської області</t>
  </si>
  <si>
    <t>Комунальний заклад "Зміївська загальноосвітня школа І-ІІІ ступенів №2 імені льотчика-космонавта Ігоря Петровича Волка Зміївської районної ради Харківської області"</t>
  </si>
  <si>
    <t>Діденко Вадим Юрійович</t>
  </si>
  <si>
    <t>Золочівська загальноосвітня школа І-ІІІ ступенів №2 Золочівської районної ради Харківської області</t>
  </si>
  <si>
    <t>Юхно Владислав Сергійович</t>
  </si>
  <si>
    <t>Веретільник Дмитро Андрійович</t>
  </si>
  <si>
    <t>Вакуленко Антон  Олександрович</t>
  </si>
  <si>
    <t>Забийворота Євген Юрійович</t>
  </si>
  <si>
    <t>Капітонова Наталія Євгенівна</t>
  </si>
  <si>
    <t>Ракова Вероніка Сергіївна</t>
  </si>
  <si>
    <t>Опорний заклад Оскільський навчально-виховний комплекс Ізюмської районної ради Харківської області</t>
  </si>
  <si>
    <t xml:space="preserve">Гусак Діана Олегівна </t>
  </si>
  <si>
    <t>Зонова Катерина Володимирівна</t>
  </si>
  <si>
    <t>Стратіла Олександр Олександрович</t>
  </si>
  <si>
    <t>Медведівська загальноосвітня школа І-ІІІ ступенів. Кегичівської районної ради Харківської області</t>
  </si>
  <si>
    <t>Гнатенко Артем Олександрович</t>
  </si>
  <si>
    <t>Красноградський навчально-виховний комплекс (загальноосвітня школа І-ІІІ ступенів - дошкільний навчальний заклад) №3 Красноградської районної державної адміністрації Харківської області</t>
  </si>
  <si>
    <t>Хромей  Вадим Дмитрович</t>
  </si>
  <si>
    <t>Красноградська гімназія "Гранд" Красноградської районної державної адміністрації Харківської області</t>
  </si>
  <si>
    <t>Садлівська Олеся Василівна</t>
  </si>
  <si>
    <t>Цовма Богдан Вікторович</t>
  </si>
  <si>
    <t>Дублянська загальноосвітня школа І-ІІІ ступенів Краснокутської районної ради Харківської області</t>
  </si>
  <si>
    <t>Гончар Богдан Віталійович</t>
  </si>
  <si>
    <t>Краснопавлівська загальноосвітня школа І-ІІІ ступенів Лозівської районної ради Харківської області</t>
  </si>
  <si>
    <t>Новодолазький</t>
  </si>
  <si>
    <t>Молошний Олег Володимирович</t>
  </si>
  <si>
    <t>Липкуватівський навчально-виховний комплекс (загальноосвітня школа І-ІІІ ступенів - дошкільний навчальний заклад) Нововодолазької районної ради Харківської області</t>
  </si>
  <si>
    <t>Нововодолазький ліцей Нововодолазької селищної ради</t>
  </si>
  <si>
    <t xml:space="preserve">Вайнбергер Вікторія Андріївна </t>
  </si>
  <si>
    <t>Василенко Андрій Олександрович</t>
  </si>
  <si>
    <t>Сахновщинська ЗОШ І-ІІІ ступенів №1 Сахновщинської районної ради Харківської області</t>
  </si>
  <si>
    <t>Огіївський навчально-виховний комплекс Сахновщинської районної ради Харківської області</t>
  </si>
  <si>
    <t>Коба Юлія Юрівна</t>
  </si>
  <si>
    <t>Малинівська гімназія Чугуївської районної ради Харківської області</t>
  </si>
  <si>
    <t>Новопокровський навчально-виховний комплекс Чугуївської районної ради Харківської області</t>
  </si>
  <si>
    <t>Чуприна Богдан Олександрович</t>
  </si>
  <si>
    <t>Шаповалов Данил Максимович</t>
  </si>
  <si>
    <t>Ізюмська гімназія № 1 Ізюмської міської ради Харківської області</t>
  </si>
  <si>
    <t>м.Куп'янськ</t>
  </si>
  <si>
    <t>Буцулін Ігор Олександрович</t>
  </si>
  <si>
    <t>Куп'янська гімназія №2 Куп'янської міської ради Харківської області</t>
  </si>
  <si>
    <t>Загоруйко Анастасія Андріївна</t>
  </si>
  <si>
    <t>Куп'янська гімназія №1 Куп'янської міської ради Харківської області</t>
  </si>
  <si>
    <t>Антонов Нікіта Олексанрович</t>
  </si>
  <si>
    <t>Лозівський навчально - виховний комплекс "загальноосвітній навчальний заклад - дошкільний навчальний заклад № 8 " Лозівської міської ради Харківської області</t>
  </si>
  <si>
    <t>Легкий Максим Григорович</t>
  </si>
  <si>
    <t>Кахаєв Михайло Сергійович</t>
  </si>
  <si>
    <t>Лозівська загальноосвiтня школа I-III ступенів № 12 Лозівської міської ради Харківської області</t>
  </si>
  <si>
    <t>Ткаченко Інна Андріївна</t>
  </si>
  <si>
    <t>Горбунова Ірина Євгенівна</t>
  </si>
  <si>
    <t>Саприкіна Марія Олександрівна</t>
  </si>
  <si>
    <t>Чугуївська загальноосвітня школа І-ІІІ ступенів №2 Чугуївської міської ради Харківської області</t>
  </si>
  <si>
    <t>Шегеда Вікторія Артемівна</t>
  </si>
  <si>
    <t>Чугуївська загальноосвітня школа І-ІІІ ступенів № 1 імені І.Ю. Рєпіна Чугуївської міської ради Харківської області</t>
  </si>
  <si>
    <t>Чугуївський навчально-виховний комплекс "Дошкільний навчальний заклад - загальноосвітня школа І-ІІІ ступенів" №8 Чугуївської міської ради Харківської області</t>
  </si>
  <si>
    <t>Сохраніч Ірина Анатоліївна</t>
  </si>
  <si>
    <t>Чугуївський навчально-виховний комплекс «Загальноосвітня школаІ-ІІІ ступенів - гімназія № 5 Чугуївської міської ради Харківської області»</t>
  </si>
  <si>
    <t>Браташ Максим Сергійович</t>
  </si>
  <si>
    <t>Харківська загальноосвітня школа І-ІІІ ступенів № 26 Харківської міської ради Харківської області</t>
  </si>
  <si>
    <t>Кудрявцев Дмитро Юрійович</t>
  </si>
  <si>
    <t>Харківська гімназія № 55 Харківської міської ради Харківської області</t>
  </si>
  <si>
    <t>Одарюк Вадим Максимович</t>
  </si>
  <si>
    <t>Cпеціалізована економіко-правова школа І-ІІІ ступенів з поглибленим вивченням іноземної мови приватного вищого навчального закладу Харківського гуманітарного університету "Народна українська академія"</t>
  </si>
  <si>
    <t>Грішаєва Анастасія Миколаївна</t>
  </si>
  <si>
    <t>Аерокосмічний ліцей на базі Національного аерокосмічного університету ім. М.Є.Жуковського "ХАІ"</t>
  </si>
  <si>
    <t>Іванова Софія Іванівна</t>
  </si>
  <si>
    <t>Харківська гімназія №144 Харківської міської ради Харківської області</t>
  </si>
  <si>
    <t>Кузьмич Юлія Олегівна</t>
  </si>
  <si>
    <t>Фоменко Дар'я Сергіївна</t>
  </si>
  <si>
    <t>Харківська загальноосвітня школа І-ІІІ ступенів № 58 Харківської міської ради Харківської області</t>
  </si>
  <si>
    <t>Бондар  Аліса Андріївна</t>
  </si>
  <si>
    <t>Холодов Станіслав Євгенович</t>
  </si>
  <si>
    <t>Комунальний заклад "Харківська спеціалізована школа ІІ-ІІІ ступенів №3 Харківської міської ради Харківської області"</t>
  </si>
  <si>
    <t>Козленко Анастасія Сергіївна</t>
  </si>
  <si>
    <t>Харківська загальноосвітня школа І-ІІІ ступенів № 42 Харківської міської ради Харківської області</t>
  </si>
  <si>
    <t>Харківський ліцей № 141 Харківської міської ради Харківської області</t>
  </si>
  <si>
    <t>Немишлянський</t>
  </si>
  <si>
    <t>Артьомов Антон Васильович</t>
  </si>
  <si>
    <t>Харківська гімназія № 14 Харківської міької ради Харківської області</t>
  </si>
  <si>
    <t>Харківський ліцей № 161 "Імпульс" Харківської міської ради Харківської області</t>
  </si>
  <si>
    <t>Сергієнко Олександра Сергіївна</t>
  </si>
  <si>
    <t>Новобоварський</t>
  </si>
  <si>
    <t>Ібрагімова Діана Фаіківна</t>
  </si>
  <si>
    <t>Харківська гімназія № 65 Харківської міської ради Харківської області</t>
  </si>
  <si>
    <t>Стеценко Аліна Олександрівна</t>
  </si>
  <si>
    <t>Харківська загальноосвітня школа І-ІІІ ступенів № 28 Харківської міської ради Харківської області</t>
  </si>
  <si>
    <t>Сициховський Роман Дмитрович</t>
  </si>
  <si>
    <t>Основ'янський</t>
  </si>
  <si>
    <t>Жихарський Петро Олександрович</t>
  </si>
  <si>
    <t>Харківська загальноосвітня школа І-ІІІ ступенів №10 Харківської міської ради Харківської області</t>
  </si>
  <si>
    <t>Дімітрієв Владислав Віталійович</t>
  </si>
  <si>
    <t>Харківська гімназія №34 Харківської міської ради Харківської області</t>
  </si>
  <si>
    <t>Слобідський</t>
  </si>
  <si>
    <t>Шмельов Олег Борисович</t>
  </si>
  <si>
    <t>Харківський технічний ліцей №173 Харківської міської ради Харківської області</t>
  </si>
  <si>
    <t>Коваль Максим Олександрович</t>
  </si>
  <si>
    <t>Антоненко Владислав Сергійович</t>
  </si>
  <si>
    <t>Холодногірський</t>
  </si>
  <si>
    <t>Барташ Владислав Віталійович</t>
  </si>
  <si>
    <t>Харківська гімназія № 86 Харківської міської ради Харківської області</t>
  </si>
  <si>
    <t>Міщенко Дмитро Олександрович</t>
  </si>
  <si>
    <t>Райваховський Михайло Юрійович</t>
  </si>
  <si>
    <t>Харківська гімназія №152 Харківської міської ради Харківської області</t>
  </si>
  <si>
    <t>Ходєєва Марія Олегівна</t>
  </si>
  <si>
    <t>Харківська спеціалізована школа І - ІІІ ступенів № 87 Харківської міської ради Харківської області</t>
  </si>
  <si>
    <t>Слюсарев Дмитро Олегович</t>
  </si>
  <si>
    <t>Шевченківський м. Харкова</t>
  </si>
  <si>
    <t>Калина Олександра Михайлівна</t>
  </si>
  <si>
    <t>Харківська гімназія №47 Харківської міської ради Харківської області</t>
  </si>
  <si>
    <t>Борченко Марія Олександрівна</t>
  </si>
  <si>
    <t>Кіданов Артем Олександрович</t>
  </si>
  <si>
    <t>Харківська загальноосвітня школа І-ІІІ ступенів №150 Харківської міської ради Харківської області</t>
  </si>
  <si>
    <t>Толстолиткін Ілля Сергійович</t>
  </si>
  <si>
    <t>Харківська гімназія № 116 Харківської міської ради Харківської області</t>
  </si>
  <si>
    <t>Міська мережа</t>
  </si>
  <si>
    <t>Жеребний Віктор Валерійович</t>
  </si>
  <si>
    <t>комунальний заклад "Харківський університетський ліцей Харківської міської ради Харківської області"</t>
  </si>
  <si>
    <t>Кулєшова Дар'я Андріївна</t>
  </si>
  <si>
    <t>Комунальний заклад "Харківський фізико-математичний ліцей № 27 Харківської міської ради Харківської області"</t>
  </si>
  <si>
    <t>Кривошей Ярослав Ігорович</t>
  </si>
  <si>
    <t>Бобріщ Ірина Юріївна</t>
  </si>
  <si>
    <t>Печій Ростислав Романович</t>
  </si>
  <si>
    <t>Комунальний заклад «Обласна спеціалізована школа-інтернат ІІ-ІІІ ступенів «Обдарованість» Харківської обласної ради»</t>
  </si>
  <si>
    <t>Гриценко Іван Олександрович</t>
  </si>
  <si>
    <t>Демцюра Ірина Олександрівна</t>
  </si>
  <si>
    <t>Міщенко Карина Віталіївна</t>
  </si>
  <si>
    <t>Іщенко Дарина Олегівна</t>
  </si>
  <si>
    <t xml:space="preserve">Інтернатні заклади </t>
  </si>
  <si>
    <t>Мазуренко Микита Олексійович</t>
  </si>
  <si>
    <t>Комунальний заклад"Люботинська спеціалізована школа-інтернат I-III ступенів Дивосвіт " Харківської обласної ради</t>
  </si>
  <si>
    <t>Клочко Богдан Юрійович</t>
  </si>
  <si>
    <t>Комунальний заклад "Харківська загальноосвітня санаторна школа-інтернат І-ІІІ ступенів № 9" Харківської обласної ради</t>
  </si>
  <si>
    <t>Комунальний заклад "Ліцей з посиленою військово-фізичною підготовкою "Патріот"" Харківської обласної ради</t>
  </si>
  <si>
    <t>Цевашова Ніна Дмитрівна</t>
  </si>
  <si>
    <t>Роганський аграрний ліцей Роганської селищної ради Харківського району Харківської області</t>
  </si>
  <si>
    <t>Бондарєв Владислав Віталійович</t>
  </si>
  <si>
    <t>Клизуб Данило Русланович</t>
  </si>
  <si>
    <t>Коробочкинський навчально-виховний комплекс Чкаловської селищної ради Чугуївського району Харківської області</t>
  </si>
  <si>
    <t xml:space="preserve">Башевська Марія Дмитрівна </t>
  </si>
  <si>
    <t xml:space="preserve"> Чкаловський навчально-виховний комплекс Чкаловської селищної ради Чугуївського району Харківської області</t>
  </si>
  <si>
    <t xml:space="preserve">Чкаловська ОТГ </t>
  </si>
  <si>
    <t>Роганська ОТГ</t>
  </si>
  <si>
    <t>Старосалтівска ОТГ</t>
  </si>
  <si>
    <t>Харланов Марк Васильовичч</t>
  </si>
  <si>
    <t>Чипіженко Олексій Олександрович</t>
  </si>
  <si>
    <t>Старосалтівська загальноосвітня школа І-ІІІ ступенів Старосалтівської селищної ради Вовчанського району Харківської області</t>
  </si>
  <si>
    <t>Боголідова Аліна Андріївна</t>
  </si>
  <si>
    <t>Харківська гімназія № 46 ім. М.В.Ломоносова Харківської міської ради Харківської області</t>
  </si>
  <si>
    <t>Нестеренко Ілля Едуардович</t>
  </si>
  <si>
    <t>Максименко Максим Михайлович</t>
  </si>
  <si>
    <t>Пісочинська загальноосвітня школа І-ІІІ ступенів "Мобіль" Харківської районної ради Харківської області</t>
  </si>
  <si>
    <t>Дмитрієнко Владислава Володимирівна</t>
  </si>
  <si>
    <t>Покотилівський ліцей "Промінь" Харківської районної ради Харківської області</t>
  </si>
  <si>
    <t>Ісаєнко Андрій Юрійович</t>
  </si>
  <si>
    <t>Височанська загальноосвітня школа І-ІІІ ступенів №2 Харківської районної ради Харківської області</t>
  </si>
  <si>
    <t>Кегичівський</t>
  </si>
  <si>
    <t>Дергачівська гімназія № 3 Дергачівської районної ради Харківської області</t>
  </si>
  <si>
    <t>Люботинська загальноосвітня школа І-ІІ чт. № 6 Люботинсьої міської ради Харківської області Люботинської міської ради Харківської області</t>
  </si>
  <si>
    <t>Люботинська загальноосвітня школа І-ІІІ ступенів № 4 Люботинської міської ради Харківської області</t>
  </si>
  <si>
    <t>Комаревцев Ілля В'ячеславович</t>
  </si>
  <si>
    <t>Лещенко Дмитро Олександрович</t>
  </si>
  <si>
    <t>Бичков Кирило Павлович</t>
  </si>
  <si>
    <t>Сергійчук Ксенія Вячеславівна</t>
  </si>
  <si>
    <t>Рєзніченко Димитрій Юрійович</t>
  </si>
  <si>
    <t>Герус Марія Андріївна</t>
  </si>
  <si>
    <t>Нечитайло Кирилл Сергійович</t>
  </si>
  <si>
    <t>Рощупкін Дмитро Хасанович</t>
  </si>
  <si>
    <t>Ряшин Артем Юрійович</t>
  </si>
  <si>
    <t>Сотникова Анастасія Віталіївна</t>
  </si>
  <si>
    <t>PP</t>
  </si>
  <si>
    <t>Excel</t>
  </si>
  <si>
    <t>Access</t>
  </si>
  <si>
    <t>Сума І туру</t>
  </si>
  <si>
    <t>Тест</t>
  </si>
  <si>
    <t>Excel 1</t>
  </si>
  <si>
    <t>Excel 2</t>
  </si>
  <si>
    <t>Сума ІІ туру</t>
  </si>
  <si>
    <t>Горшков Євгеній Володимирович</t>
  </si>
  <si>
    <t>Ряполов Владислав  Сергійович</t>
  </si>
  <si>
    <t>Бурдачка Анастасія Вікторівна</t>
  </si>
  <si>
    <t>Тєльнова Аліна Анатоліївна</t>
  </si>
  <si>
    <t>Крупеня Олександр Володимирович</t>
  </si>
  <si>
    <t>Вологодська Анастасія Олександрівна</t>
  </si>
  <si>
    <r>
      <rPr>
        <sz val="12"/>
        <rFont val="Times New Roman"/>
        <family val="1"/>
        <charset val="204"/>
      </rPr>
      <t xml:space="preserve">Гармаш </t>
    </r>
    <r>
      <rPr>
        <sz val="12"/>
        <color indexed="8"/>
        <rFont val="Times New Roman"/>
        <family val="1"/>
        <charset val="204"/>
      </rPr>
      <t>Максим Сергійович</t>
    </r>
  </si>
  <si>
    <t>Панютинська загальноосвітня школа І-ІІІ ступенів №1 Лозівської міської ради Харківської області</t>
  </si>
  <si>
    <t>Загальна сума</t>
  </si>
  <si>
    <t xml:space="preserve">Жмурко Євгенія Андріївна </t>
  </si>
  <si>
    <t>Балаклійська загальноосвітня школа І – ІІІ ступенів № 2 Балаклійської районної ради Харківської області</t>
  </si>
  <si>
    <t>Вовчанський</t>
  </si>
  <si>
    <t>Дудка Євген Русланович</t>
  </si>
  <si>
    <t>Вовчанська загальноосвітня школа І-ІІІ ступенів № 7 Вовчанської районної ради Харківської області</t>
  </si>
  <si>
    <t>Первомайський</t>
  </si>
  <si>
    <t>Шалімова Дар'я Андріївна</t>
  </si>
  <si>
    <t>Комунальний заклад "Троїцький навчально-виховний комплекс "загальноосвітня школа І-ІІІступенів -дошкільний навчальний заклад" Первомайської районної державної адміністрації Харківської області"</t>
  </si>
  <si>
    <t>Апеліція</t>
  </si>
  <si>
    <t>Сума</t>
  </si>
  <si>
    <t>Місце</t>
  </si>
  <si>
    <t>Сума балів</t>
  </si>
  <si>
    <t>Комунальний заклад "Обдарованість"</t>
  </si>
  <si>
    <t xml:space="preserve">Місце </t>
  </si>
  <si>
    <t>І</t>
  </si>
  <si>
    <t>ІІ</t>
  </si>
  <si>
    <t>ІІІ</t>
  </si>
  <si>
    <t xml:space="preserve">Драконова Олеся Олександрівна </t>
  </si>
  <si>
    <t>Голова журі                 А.Л. Єрохін                                                           Заступник голови журі                   Л.Д. Покроєва</t>
  </si>
  <si>
    <t>Деркач Олександр Сергійович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</si>
</sst>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51"/>
  <sheetViews>
    <sheetView tabSelected="1" view="pageLayout" zoomScaleNormal="100" workbookViewId="0"/>
  </sheetViews>
  <sheetFormatPr defaultRowHeight="15" x14ac:dyDescent="0.25"/>
  <cols>
    <col min="1" max="13" width="5.7109375" style="6" customWidth="1"/>
    <col min="14" max="14" width="5.7109375" style="20" customWidth="1"/>
    <col min="15" max="15" width="18.7109375" style="6" customWidth="1"/>
    <col min="16" max="16" width="16.7109375" style="6" customWidth="1"/>
    <col min="17" max="17" width="37.7109375" style="6" customWidth="1"/>
    <col min="18" max="16384" width="9.140625" style="6"/>
  </cols>
  <sheetData>
    <row r="1" spans="1:242" s="3" customFormat="1" ht="68.25" customHeight="1" x14ac:dyDescent="0.25">
      <c r="A1" s="3" t="s">
        <v>0</v>
      </c>
      <c r="B1" s="15" t="s">
        <v>255</v>
      </c>
      <c r="C1" s="15" t="s">
        <v>256</v>
      </c>
      <c r="D1" s="15" t="s">
        <v>257</v>
      </c>
      <c r="E1" s="15" t="s">
        <v>253</v>
      </c>
      <c r="F1" s="15" t="s">
        <v>258</v>
      </c>
      <c r="G1" s="16" t="s">
        <v>251</v>
      </c>
      <c r="H1" s="15" t="s">
        <v>252</v>
      </c>
      <c r="I1" s="15" t="s">
        <v>253</v>
      </c>
      <c r="J1" s="15" t="s">
        <v>254</v>
      </c>
      <c r="K1" s="15" t="s">
        <v>267</v>
      </c>
      <c r="L1" s="15" t="s">
        <v>276</v>
      </c>
      <c r="M1" s="15" t="s">
        <v>279</v>
      </c>
      <c r="N1" s="15" t="s">
        <v>278</v>
      </c>
      <c r="O1" s="3" t="s">
        <v>2</v>
      </c>
      <c r="P1" s="3" t="s">
        <v>1</v>
      </c>
      <c r="Q1" s="3" t="s">
        <v>3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</row>
    <row r="2" spans="1:242" s="2" customFormat="1" ht="47.25" x14ac:dyDescent="0.25">
      <c r="A2" s="1">
        <v>1</v>
      </c>
      <c r="B2" s="7">
        <v>10</v>
      </c>
      <c r="C2" s="7">
        <v>8</v>
      </c>
      <c r="D2" s="7">
        <v>15</v>
      </c>
      <c r="E2" s="7">
        <v>0</v>
      </c>
      <c r="F2" s="4">
        <f t="shared" ref="F2:F49" si="0">SUM(B2:E2)</f>
        <v>33</v>
      </c>
      <c r="G2" s="8">
        <v>20</v>
      </c>
      <c r="H2" s="4">
        <v>15</v>
      </c>
      <c r="I2" s="4">
        <v>5</v>
      </c>
      <c r="J2" s="4">
        <f t="shared" ref="J2:J49" si="1">SUM(G2:I2)</f>
        <v>40</v>
      </c>
      <c r="K2" s="4">
        <f t="shared" ref="K2:K49" si="2">J2+F2</f>
        <v>73</v>
      </c>
      <c r="L2" s="10"/>
      <c r="M2" s="10">
        <f t="shared" ref="M2:M49" si="3">K2+L2</f>
        <v>73</v>
      </c>
      <c r="N2" s="10" t="s">
        <v>282</v>
      </c>
      <c r="O2" s="1" t="s">
        <v>139</v>
      </c>
      <c r="P2" s="1" t="s">
        <v>41</v>
      </c>
      <c r="Q2" s="1" t="s">
        <v>140</v>
      </c>
    </row>
    <row r="3" spans="1:242" s="2" customFormat="1" ht="63" x14ac:dyDescent="0.25">
      <c r="A3" s="1">
        <v>2</v>
      </c>
      <c r="B3" s="7">
        <v>10</v>
      </c>
      <c r="C3" s="7">
        <v>2</v>
      </c>
      <c r="D3" s="7">
        <v>7</v>
      </c>
      <c r="E3" s="7">
        <v>11</v>
      </c>
      <c r="F3" s="4">
        <f t="shared" si="0"/>
        <v>30</v>
      </c>
      <c r="G3" s="8">
        <v>16</v>
      </c>
      <c r="H3" s="4">
        <v>14.5</v>
      </c>
      <c r="I3" s="4">
        <v>7</v>
      </c>
      <c r="J3" s="4">
        <f t="shared" si="1"/>
        <v>37.5</v>
      </c>
      <c r="K3" s="4">
        <f t="shared" si="2"/>
        <v>67.5</v>
      </c>
      <c r="L3" s="10"/>
      <c r="M3" s="10">
        <f t="shared" si="3"/>
        <v>67.5</v>
      </c>
      <c r="N3" s="10" t="s">
        <v>282</v>
      </c>
      <c r="O3" s="1" t="s">
        <v>203</v>
      </c>
      <c r="P3" s="1" t="s">
        <v>280</v>
      </c>
      <c r="Q3" s="1" t="s">
        <v>204</v>
      </c>
    </row>
    <row r="4" spans="1:242" s="2" customFormat="1" ht="33" customHeight="1" x14ac:dyDescent="0.25">
      <c r="A4" s="1">
        <v>3</v>
      </c>
      <c r="B4" s="7">
        <v>15</v>
      </c>
      <c r="C4" s="7">
        <v>15</v>
      </c>
      <c r="D4" s="7">
        <v>5</v>
      </c>
      <c r="E4" s="7">
        <v>3</v>
      </c>
      <c r="F4" s="4">
        <f t="shared" si="0"/>
        <v>38</v>
      </c>
      <c r="G4" s="8">
        <v>9</v>
      </c>
      <c r="H4" s="4">
        <v>10</v>
      </c>
      <c r="I4" s="4">
        <v>9</v>
      </c>
      <c r="J4" s="4">
        <f t="shared" si="1"/>
        <v>28</v>
      </c>
      <c r="K4" s="4">
        <f t="shared" si="2"/>
        <v>66</v>
      </c>
      <c r="L4" s="10"/>
      <c r="M4" s="10">
        <f t="shared" si="3"/>
        <v>66</v>
      </c>
      <c r="N4" s="10" t="s">
        <v>282</v>
      </c>
      <c r="O4" s="1" t="s">
        <v>141</v>
      </c>
      <c r="P4" s="1" t="s">
        <v>20</v>
      </c>
      <c r="Q4" s="1" t="s">
        <v>142</v>
      </c>
    </row>
    <row r="5" spans="1:242" s="2" customFormat="1" ht="47.25" x14ac:dyDescent="0.25">
      <c r="A5" s="1">
        <v>4</v>
      </c>
      <c r="B5" s="7">
        <v>14</v>
      </c>
      <c r="C5" s="7">
        <v>0</v>
      </c>
      <c r="D5" s="7">
        <v>12</v>
      </c>
      <c r="E5" s="7">
        <v>7</v>
      </c>
      <c r="F5" s="4">
        <f t="shared" si="0"/>
        <v>33</v>
      </c>
      <c r="G5" s="8">
        <v>10</v>
      </c>
      <c r="H5" s="4">
        <v>8</v>
      </c>
      <c r="I5" s="4">
        <v>6.5</v>
      </c>
      <c r="J5" s="4">
        <f t="shared" si="1"/>
        <v>24.5</v>
      </c>
      <c r="K5" s="4">
        <f t="shared" si="2"/>
        <v>57.5</v>
      </c>
      <c r="L5" s="10"/>
      <c r="M5" s="10">
        <f t="shared" si="3"/>
        <v>57.5</v>
      </c>
      <c r="N5" s="10" t="s">
        <v>283</v>
      </c>
      <c r="O5" s="1" t="s">
        <v>44</v>
      </c>
      <c r="P5" s="1" t="s">
        <v>41</v>
      </c>
      <c r="Q5" s="1" t="s">
        <v>45</v>
      </c>
    </row>
    <row r="6" spans="1:242" s="2" customFormat="1" ht="47.25" x14ac:dyDescent="0.25">
      <c r="A6" s="1">
        <v>5</v>
      </c>
      <c r="B6" s="7">
        <v>7</v>
      </c>
      <c r="C6" s="7">
        <v>15</v>
      </c>
      <c r="D6" s="7">
        <v>0</v>
      </c>
      <c r="E6" s="7">
        <v>0</v>
      </c>
      <c r="F6" s="4">
        <f t="shared" si="0"/>
        <v>22</v>
      </c>
      <c r="G6" s="8">
        <v>20</v>
      </c>
      <c r="H6" s="4">
        <v>15</v>
      </c>
      <c r="I6" s="4">
        <v>0</v>
      </c>
      <c r="J6" s="4">
        <f t="shared" si="1"/>
        <v>35</v>
      </c>
      <c r="K6" s="4">
        <f t="shared" si="2"/>
        <v>57</v>
      </c>
      <c r="L6" s="10"/>
      <c r="M6" s="10">
        <f t="shared" si="3"/>
        <v>57</v>
      </c>
      <c r="N6" s="10" t="s">
        <v>283</v>
      </c>
      <c r="O6" s="1" t="s">
        <v>197</v>
      </c>
      <c r="P6" s="1" t="s">
        <v>196</v>
      </c>
      <c r="Q6" s="1" t="s">
        <v>198</v>
      </c>
    </row>
    <row r="7" spans="1:242" s="2" customFormat="1" ht="31.5" x14ac:dyDescent="0.25">
      <c r="A7" s="1">
        <v>6</v>
      </c>
      <c r="B7" s="7">
        <v>9</v>
      </c>
      <c r="C7" s="7">
        <v>14</v>
      </c>
      <c r="D7" s="7">
        <v>4</v>
      </c>
      <c r="E7" s="7">
        <v>0</v>
      </c>
      <c r="F7" s="4">
        <f t="shared" si="0"/>
        <v>27</v>
      </c>
      <c r="G7" s="8">
        <v>15</v>
      </c>
      <c r="H7" s="4">
        <v>13</v>
      </c>
      <c r="I7" s="4">
        <v>2</v>
      </c>
      <c r="J7" s="4">
        <f t="shared" si="1"/>
        <v>30</v>
      </c>
      <c r="K7" s="4">
        <f t="shared" si="2"/>
        <v>57</v>
      </c>
      <c r="L7" s="10"/>
      <c r="M7" s="10">
        <f t="shared" si="3"/>
        <v>57</v>
      </c>
      <c r="N7" s="10" t="s">
        <v>283</v>
      </c>
      <c r="O7" s="1" t="s">
        <v>149</v>
      </c>
      <c r="P7" s="1" t="s">
        <v>27</v>
      </c>
      <c r="Q7" s="1" t="s">
        <v>148</v>
      </c>
    </row>
    <row r="8" spans="1:242" s="2" customFormat="1" ht="31.5" x14ac:dyDescent="0.25">
      <c r="A8" s="1">
        <v>7</v>
      </c>
      <c r="B8" s="7">
        <v>9</v>
      </c>
      <c r="C8" s="7">
        <v>2.5</v>
      </c>
      <c r="D8" s="7">
        <v>3</v>
      </c>
      <c r="E8" s="7">
        <v>9</v>
      </c>
      <c r="F8" s="4">
        <f t="shared" si="0"/>
        <v>23.5</v>
      </c>
      <c r="G8" s="8">
        <v>20</v>
      </c>
      <c r="H8" s="4">
        <v>1</v>
      </c>
      <c r="I8" s="4">
        <v>7</v>
      </c>
      <c r="J8" s="4">
        <f t="shared" si="1"/>
        <v>28</v>
      </c>
      <c r="K8" s="4">
        <f t="shared" si="2"/>
        <v>51.5</v>
      </c>
      <c r="L8" s="10"/>
      <c r="M8" s="10">
        <f t="shared" si="3"/>
        <v>51.5</v>
      </c>
      <c r="N8" s="10" t="s">
        <v>284</v>
      </c>
      <c r="O8" s="1" t="s">
        <v>159</v>
      </c>
      <c r="P8" s="1" t="s">
        <v>158</v>
      </c>
      <c r="Q8" s="1" t="s">
        <v>160</v>
      </c>
    </row>
    <row r="9" spans="1:242" s="2" customFormat="1" ht="31.5" x14ac:dyDescent="0.25">
      <c r="A9" s="1">
        <v>8</v>
      </c>
      <c r="B9" s="7">
        <v>9</v>
      </c>
      <c r="C9" s="7">
        <v>0.5</v>
      </c>
      <c r="D9" s="7">
        <v>2</v>
      </c>
      <c r="E9" s="7">
        <v>15</v>
      </c>
      <c r="F9" s="4">
        <f t="shared" si="0"/>
        <v>26.5</v>
      </c>
      <c r="G9" s="8">
        <v>18</v>
      </c>
      <c r="H9" s="4">
        <v>3</v>
      </c>
      <c r="I9" s="4">
        <v>4</v>
      </c>
      <c r="J9" s="4">
        <f t="shared" si="1"/>
        <v>25</v>
      </c>
      <c r="K9" s="4">
        <f t="shared" si="2"/>
        <v>51.5</v>
      </c>
      <c r="L9" s="10"/>
      <c r="M9" s="10">
        <f t="shared" si="3"/>
        <v>51.5</v>
      </c>
      <c r="N9" s="10" t="s">
        <v>284</v>
      </c>
      <c r="O9" s="1" t="s">
        <v>164</v>
      </c>
      <c r="P9" s="1" t="s">
        <v>163</v>
      </c>
      <c r="Q9" s="1" t="s">
        <v>165</v>
      </c>
    </row>
    <row r="10" spans="1:242" s="2" customFormat="1" ht="47.25" x14ac:dyDescent="0.25">
      <c r="A10" s="1">
        <v>9</v>
      </c>
      <c r="B10" s="7">
        <v>10</v>
      </c>
      <c r="C10" s="7">
        <v>2</v>
      </c>
      <c r="D10" s="7">
        <v>13</v>
      </c>
      <c r="E10" s="7">
        <v>0</v>
      </c>
      <c r="F10" s="4">
        <f t="shared" si="0"/>
        <v>25</v>
      </c>
      <c r="G10" s="8">
        <v>11</v>
      </c>
      <c r="H10" s="4">
        <v>12</v>
      </c>
      <c r="I10" s="4">
        <v>1</v>
      </c>
      <c r="J10" s="4">
        <f t="shared" si="1"/>
        <v>24</v>
      </c>
      <c r="K10" s="4">
        <f t="shared" si="2"/>
        <v>49</v>
      </c>
      <c r="L10" s="10"/>
      <c r="M10" s="10">
        <f t="shared" si="3"/>
        <v>49</v>
      </c>
      <c r="N10" s="10" t="s">
        <v>284</v>
      </c>
      <c r="O10" s="1" t="s">
        <v>194</v>
      </c>
      <c r="P10" s="1" t="s">
        <v>188</v>
      </c>
      <c r="Q10" s="1" t="s">
        <v>195</v>
      </c>
    </row>
    <row r="11" spans="1:242" s="2" customFormat="1" ht="63" x14ac:dyDescent="0.25">
      <c r="A11" s="1">
        <v>10</v>
      </c>
      <c r="B11" s="7">
        <v>7</v>
      </c>
      <c r="C11" s="7">
        <v>1</v>
      </c>
      <c r="D11" s="7">
        <v>11</v>
      </c>
      <c r="E11" s="7">
        <v>10</v>
      </c>
      <c r="F11" s="4">
        <f t="shared" si="0"/>
        <v>29</v>
      </c>
      <c r="G11" s="8">
        <v>2</v>
      </c>
      <c r="H11" s="4">
        <v>11</v>
      </c>
      <c r="I11" s="4">
        <v>6</v>
      </c>
      <c r="J11" s="4">
        <f t="shared" si="1"/>
        <v>19</v>
      </c>
      <c r="K11" s="4">
        <f t="shared" si="2"/>
        <v>48</v>
      </c>
      <c r="L11" s="10">
        <v>1</v>
      </c>
      <c r="M11" s="10">
        <f t="shared" si="3"/>
        <v>49</v>
      </c>
      <c r="N11" s="10" t="s">
        <v>284</v>
      </c>
      <c r="O11" s="1" t="s">
        <v>205</v>
      </c>
      <c r="P11" s="1" t="s">
        <v>280</v>
      </c>
      <c r="Q11" s="1" t="s">
        <v>204</v>
      </c>
    </row>
    <row r="12" spans="1:242" s="2" customFormat="1" ht="47.25" x14ac:dyDescent="0.25">
      <c r="A12" s="1">
        <v>11</v>
      </c>
      <c r="B12" s="7">
        <v>12</v>
      </c>
      <c r="C12" s="7">
        <v>10.5</v>
      </c>
      <c r="D12" s="7">
        <v>0</v>
      </c>
      <c r="E12" s="7">
        <v>0</v>
      </c>
      <c r="F12" s="4">
        <f t="shared" si="0"/>
        <v>22.5</v>
      </c>
      <c r="G12" s="8">
        <v>20</v>
      </c>
      <c r="H12" s="4">
        <v>0</v>
      </c>
      <c r="I12" s="4">
        <v>3</v>
      </c>
      <c r="J12" s="4">
        <f t="shared" si="1"/>
        <v>23</v>
      </c>
      <c r="K12" s="4">
        <f t="shared" si="2"/>
        <v>45.5</v>
      </c>
      <c r="L12" s="10"/>
      <c r="M12" s="10">
        <f t="shared" si="3"/>
        <v>45.5</v>
      </c>
      <c r="N12" s="10" t="s">
        <v>284</v>
      </c>
      <c r="O12" s="1" t="s">
        <v>263</v>
      </c>
      <c r="P12" s="1" t="s">
        <v>174</v>
      </c>
      <c r="Q12" s="1" t="s">
        <v>176</v>
      </c>
    </row>
    <row r="13" spans="1:242" s="2" customFormat="1" ht="47.25" x14ac:dyDescent="0.25">
      <c r="A13" s="1">
        <v>12</v>
      </c>
      <c r="B13" s="7">
        <v>6</v>
      </c>
      <c r="C13" s="7">
        <v>0</v>
      </c>
      <c r="D13" s="7">
        <v>11</v>
      </c>
      <c r="E13" s="7">
        <v>2</v>
      </c>
      <c r="F13" s="4">
        <f t="shared" si="0"/>
        <v>19</v>
      </c>
      <c r="G13" s="8">
        <v>16</v>
      </c>
      <c r="H13" s="4">
        <v>0</v>
      </c>
      <c r="I13" s="4">
        <v>5</v>
      </c>
      <c r="J13" s="4">
        <f t="shared" si="1"/>
        <v>21</v>
      </c>
      <c r="K13" s="4">
        <f t="shared" si="2"/>
        <v>40</v>
      </c>
      <c r="L13" s="10"/>
      <c r="M13" s="10">
        <f t="shared" si="3"/>
        <v>40</v>
      </c>
      <c r="N13" s="10" t="s">
        <v>284</v>
      </c>
      <c r="O13" s="1" t="s">
        <v>172</v>
      </c>
      <c r="P13" s="1" t="s">
        <v>169</v>
      </c>
      <c r="Q13" s="1" t="s">
        <v>173</v>
      </c>
    </row>
    <row r="14" spans="1:242" s="2" customFormat="1" ht="31.5" x14ac:dyDescent="0.25">
      <c r="A14" s="1">
        <v>13</v>
      </c>
      <c r="B14" s="7">
        <v>9</v>
      </c>
      <c r="C14" s="7">
        <v>2</v>
      </c>
      <c r="D14" s="7">
        <v>1</v>
      </c>
      <c r="E14" s="7">
        <v>3</v>
      </c>
      <c r="F14" s="4">
        <f t="shared" si="0"/>
        <v>15</v>
      </c>
      <c r="G14" s="8">
        <v>15</v>
      </c>
      <c r="H14" s="4">
        <v>9</v>
      </c>
      <c r="I14" s="4">
        <v>1</v>
      </c>
      <c r="J14" s="4">
        <f t="shared" si="1"/>
        <v>25</v>
      </c>
      <c r="K14" s="4">
        <f t="shared" si="2"/>
        <v>40</v>
      </c>
      <c r="L14" s="10"/>
      <c r="M14" s="10">
        <f t="shared" si="3"/>
        <v>40</v>
      </c>
      <c r="N14" s="10" t="s">
        <v>284</v>
      </c>
      <c r="O14" s="1" t="s">
        <v>147</v>
      </c>
      <c r="P14" s="1" t="s">
        <v>27</v>
      </c>
      <c r="Q14" s="1" t="s">
        <v>148</v>
      </c>
    </row>
    <row r="15" spans="1:242" s="2" customFormat="1" ht="63" x14ac:dyDescent="0.25">
      <c r="A15" s="1">
        <v>14</v>
      </c>
      <c r="B15" s="7">
        <v>10</v>
      </c>
      <c r="C15" s="7">
        <v>0</v>
      </c>
      <c r="D15" s="7">
        <v>7.5</v>
      </c>
      <c r="E15" s="7">
        <v>0</v>
      </c>
      <c r="F15" s="4">
        <f t="shared" si="0"/>
        <v>17.5</v>
      </c>
      <c r="G15" s="8">
        <v>6</v>
      </c>
      <c r="H15" s="4">
        <v>3.5</v>
      </c>
      <c r="I15" s="4">
        <v>7</v>
      </c>
      <c r="J15" s="4">
        <f t="shared" si="1"/>
        <v>16.5</v>
      </c>
      <c r="K15" s="4">
        <f t="shared" si="2"/>
        <v>34</v>
      </c>
      <c r="L15" s="10">
        <v>3</v>
      </c>
      <c r="M15" s="10">
        <f t="shared" si="3"/>
        <v>37</v>
      </c>
      <c r="N15" s="10" t="s">
        <v>284</v>
      </c>
      <c r="O15" s="1" t="s">
        <v>247</v>
      </c>
      <c r="P15" s="1" t="s">
        <v>280</v>
      </c>
      <c r="Q15" s="1" t="s">
        <v>204</v>
      </c>
    </row>
    <row r="16" spans="1:242" s="2" customFormat="1" ht="63" x14ac:dyDescent="0.25">
      <c r="A16" s="1">
        <v>15</v>
      </c>
      <c r="B16" s="7">
        <v>12</v>
      </c>
      <c r="C16" s="7">
        <v>0</v>
      </c>
      <c r="D16" s="7">
        <v>4</v>
      </c>
      <c r="E16" s="7">
        <v>6</v>
      </c>
      <c r="F16" s="4">
        <f t="shared" si="0"/>
        <v>22</v>
      </c>
      <c r="G16" s="8">
        <v>1</v>
      </c>
      <c r="H16" s="4">
        <v>9</v>
      </c>
      <c r="I16" s="4">
        <v>4</v>
      </c>
      <c r="J16" s="4">
        <f t="shared" si="1"/>
        <v>14</v>
      </c>
      <c r="K16" s="4">
        <f t="shared" si="2"/>
        <v>36</v>
      </c>
      <c r="L16" s="10">
        <v>1</v>
      </c>
      <c r="M16" s="10">
        <f t="shared" si="3"/>
        <v>37</v>
      </c>
      <c r="N16" s="10" t="s">
        <v>284</v>
      </c>
      <c r="O16" s="9" t="s">
        <v>285</v>
      </c>
      <c r="P16" s="1" t="s">
        <v>25</v>
      </c>
      <c r="Q16" s="1" t="s">
        <v>138</v>
      </c>
    </row>
    <row r="17" spans="1:17" s="2" customFormat="1" ht="47.25" x14ac:dyDescent="0.25">
      <c r="A17" s="1">
        <v>16</v>
      </c>
      <c r="B17" s="7">
        <v>6</v>
      </c>
      <c r="C17" s="7">
        <v>0</v>
      </c>
      <c r="D17" s="7">
        <v>2.5</v>
      </c>
      <c r="E17" s="7">
        <v>1</v>
      </c>
      <c r="F17" s="4">
        <f t="shared" si="0"/>
        <v>9.5</v>
      </c>
      <c r="G17" s="8">
        <v>16.5</v>
      </c>
      <c r="H17" s="4">
        <v>0</v>
      </c>
      <c r="I17" s="4">
        <v>4</v>
      </c>
      <c r="J17" s="4">
        <f t="shared" si="1"/>
        <v>20.5</v>
      </c>
      <c r="K17" s="4">
        <f t="shared" si="2"/>
        <v>30</v>
      </c>
      <c r="L17" s="10">
        <v>7</v>
      </c>
      <c r="M17" s="10">
        <f t="shared" si="3"/>
        <v>37</v>
      </c>
      <c r="N17" s="10" t="s">
        <v>284</v>
      </c>
      <c r="O17" s="1" t="s">
        <v>104</v>
      </c>
      <c r="P17" s="1" t="s">
        <v>15</v>
      </c>
      <c r="Q17" s="1" t="s">
        <v>105</v>
      </c>
    </row>
    <row r="18" spans="1:17" s="2" customFormat="1" ht="31.5" x14ac:dyDescent="0.25">
      <c r="A18" s="1">
        <v>17</v>
      </c>
      <c r="B18" s="7">
        <v>10</v>
      </c>
      <c r="C18" s="7">
        <v>1</v>
      </c>
      <c r="D18" s="7">
        <v>2</v>
      </c>
      <c r="E18" s="7">
        <v>0</v>
      </c>
      <c r="F18" s="4">
        <f t="shared" si="0"/>
        <v>13</v>
      </c>
      <c r="G18" s="8">
        <v>9.5</v>
      </c>
      <c r="H18" s="4">
        <v>3.5</v>
      </c>
      <c r="I18" s="4">
        <v>5</v>
      </c>
      <c r="J18" s="4">
        <f t="shared" si="1"/>
        <v>18</v>
      </c>
      <c r="K18" s="4">
        <f t="shared" si="2"/>
        <v>31</v>
      </c>
      <c r="L18" s="10"/>
      <c r="M18" s="10">
        <f t="shared" si="3"/>
        <v>31</v>
      </c>
      <c r="N18" s="17"/>
      <c r="O18" s="1" t="s">
        <v>81</v>
      </c>
      <c r="P18" s="1" t="s">
        <v>10</v>
      </c>
      <c r="Q18" s="1" t="s">
        <v>82</v>
      </c>
    </row>
    <row r="19" spans="1:17" s="2" customFormat="1" ht="63" x14ac:dyDescent="0.25">
      <c r="A19" s="1">
        <v>18</v>
      </c>
      <c r="B19" s="7">
        <v>6</v>
      </c>
      <c r="C19" s="7">
        <v>0</v>
      </c>
      <c r="D19" s="7">
        <v>2</v>
      </c>
      <c r="E19" s="7">
        <v>0</v>
      </c>
      <c r="F19" s="4">
        <f t="shared" si="0"/>
        <v>8</v>
      </c>
      <c r="G19" s="8">
        <v>16.5</v>
      </c>
      <c r="H19" s="4">
        <v>0.5</v>
      </c>
      <c r="I19" s="4">
        <v>4</v>
      </c>
      <c r="J19" s="4">
        <f t="shared" si="1"/>
        <v>21</v>
      </c>
      <c r="K19" s="4">
        <f t="shared" si="2"/>
        <v>29</v>
      </c>
      <c r="L19" s="10"/>
      <c r="M19" s="10">
        <f t="shared" si="3"/>
        <v>29</v>
      </c>
      <c r="N19" s="17"/>
      <c r="O19" s="1" t="s">
        <v>210</v>
      </c>
      <c r="P19" s="1" t="s">
        <v>209</v>
      </c>
      <c r="Q19" s="1" t="s">
        <v>211</v>
      </c>
    </row>
    <row r="20" spans="1:17" s="2" customFormat="1" ht="47.25" x14ac:dyDescent="0.25">
      <c r="A20" s="1">
        <v>19</v>
      </c>
      <c r="B20" s="7">
        <v>2</v>
      </c>
      <c r="C20" s="7">
        <v>6.5</v>
      </c>
      <c r="D20" s="7">
        <v>8.5</v>
      </c>
      <c r="E20" s="7">
        <v>0</v>
      </c>
      <c r="F20" s="4">
        <f t="shared" si="0"/>
        <v>17</v>
      </c>
      <c r="G20" s="8">
        <v>9.5</v>
      </c>
      <c r="H20" s="4">
        <v>1.5</v>
      </c>
      <c r="I20" s="4">
        <v>0</v>
      </c>
      <c r="J20" s="4">
        <f t="shared" si="1"/>
        <v>11</v>
      </c>
      <c r="K20" s="4">
        <f t="shared" si="2"/>
        <v>28</v>
      </c>
      <c r="L20" s="10"/>
      <c r="M20" s="10">
        <f t="shared" si="3"/>
        <v>28</v>
      </c>
      <c r="N20" s="17"/>
      <c r="O20" s="1" t="s">
        <v>90</v>
      </c>
      <c r="P20" s="1" t="s">
        <v>11</v>
      </c>
      <c r="Q20" s="1" t="s">
        <v>33</v>
      </c>
    </row>
    <row r="21" spans="1:17" s="2" customFormat="1" ht="31.5" x14ac:dyDescent="0.25">
      <c r="A21" s="1">
        <v>20</v>
      </c>
      <c r="B21" s="7">
        <v>4</v>
      </c>
      <c r="C21" s="7">
        <v>0.5</v>
      </c>
      <c r="D21" s="7">
        <v>6.5</v>
      </c>
      <c r="E21" s="7">
        <v>2.5</v>
      </c>
      <c r="F21" s="4">
        <f t="shared" si="0"/>
        <v>13.5</v>
      </c>
      <c r="G21" s="8">
        <v>9.5</v>
      </c>
      <c r="H21" s="4">
        <v>3</v>
      </c>
      <c r="I21" s="4">
        <v>1</v>
      </c>
      <c r="J21" s="4">
        <f t="shared" si="1"/>
        <v>13.5</v>
      </c>
      <c r="K21" s="4">
        <f t="shared" si="2"/>
        <v>27</v>
      </c>
      <c r="L21" s="10"/>
      <c r="M21" s="10">
        <f t="shared" si="3"/>
        <v>27</v>
      </c>
      <c r="N21" s="17"/>
      <c r="O21" s="1" t="s">
        <v>121</v>
      </c>
      <c r="P21" s="1" t="s">
        <v>120</v>
      </c>
      <c r="Q21" s="1" t="s">
        <v>122</v>
      </c>
    </row>
    <row r="22" spans="1:17" s="2" customFormat="1" ht="78.75" x14ac:dyDescent="0.25">
      <c r="A22" s="1">
        <v>21</v>
      </c>
      <c r="B22" s="7">
        <v>6</v>
      </c>
      <c r="C22" s="7">
        <v>0</v>
      </c>
      <c r="D22" s="7">
        <v>2</v>
      </c>
      <c r="E22" s="7">
        <v>0</v>
      </c>
      <c r="F22" s="4">
        <f t="shared" si="0"/>
        <v>8</v>
      </c>
      <c r="G22" s="8">
        <v>13.5</v>
      </c>
      <c r="H22" s="4">
        <v>4.5</v>
      </c>
      <c r="I22" s="4">
        <v>0</v>
      </c>
      <c r="J22" s="4">
        <f t="shared" si="1"/>
        <v>18</v>
      </c>
      <c r="K22" s="4">
        <f t="shared" si="2"/>
        <v>26</v>
      </c>
      <c r="L22" s="10"/>
      <c r="M22" s="10">
        <f t="shared" si="3"/>
        <v>26</v>
      </c>
      <c r="N22" s="17"/>
      <c r="O22" s="1" t="s">
        <v>30</v>
      </c>
      <c r="P22" s="1" t="s">
        <v>9</v>
      </c>
      <c r="Q22" s="1" t="s">
        <v>75</v>
      </c>
    </row>
    <row r="23" spans="1:17" s="2" customFormat="1" ht="31.5" x14ac:dyDescent="0.25">
      <c r="A23" s="1">
        <v>22</v>
      </c>
      <c r="B23" s="7">
        <v>6</v>
      </c>
      <c r="C23" s="7">
        <v>0.5</v>
      </c>
      <c r="D23" s="7">
        <v>5</v>
      </c>
      <c r="E23" s="7">
        <v>0.5</v>
      </c>
      <c r="F23" s="4">
        <f t="shared" si="0"/>
        <v>12</v>
      </c>
      <c r="G23" s="8">
        <v>6.5</v>
      </c>
      <c r="H23" s="4">
        <v>2</v>
      </c>
      <c r="I23" s="4">
        <v>4</v>
      </c>
      <c r="J23" s="4">
        <f t="shared" si="1"/>
        <v>12.5</v>
      </c>
      <c r="K23" s="4">
        <f t="shared" si="2"/>
        <v>24.5</v>
      </c>
      <c r="L23" s="10"/>
      <c r="M23" s="10">
        <f t="shared" si="3"/>
        <v>24.5</v>
      </c>
      <c r="N23" s="17"/>
      <c r="O23" s="1" t="s">
        <v>262</v>
      </c>
      <c r="P23" s="1" t="s">
        <v>18</v>
      </c>
      <c r="Q23" s="1" t="s">
        <v>115</v>
      </c>
    </row>
    <row r="24" spans="1:17" s="2" customFormat="1" ht="63" x14ac:dyDescent="0.25">
      <c r="A24" s="1">
        <v>23</v>
      </c>
      <c r="B24" s="7">
        <v>8</v>
      </c>
      <c r="C24" s="7">
        <v>1.5</v>
      </c>
      <c r="D24" s="7">
        <v>2</v>
      </c>
      <c r="E24" s="7">
        <v>2.5</v>
      </c>
      <c r="F24" s="4">
        <f t="shared" si="0"/>
        <v>14</v>
      </c>
      <c r="G24" s="8">
        <v>6.5</v>
      </c>
      <c r="H24" s="4">
        <v>0.5</v>
      </c>
      <c r="I24" s="4">
        <v>0.5</v>
      </c>
      <c r="J24" s="4">
        <f t="shared" si="1"/>
        <v>7.5</v>
      </c>
      <c r="K24" s="4">
        <f t="shared" si="2"/>
        <v>21.5</v>
      </c>
      <c r="L24" s="10"/>
      <c r="M24" s="10">
        <f t="shared" si="3"/>
        <v>21.5</v>
      </c>
      <c r="N24" s="17"/>
      <c r="O24" s="1" t="s">
        <v>63</v>
      </c>
      <c r="P24" s="1" t="s">
        <v>8</v>
      </c>
      <c r="Q24" s="1" t="s">
        <v>64</v>
      </c>
    </row>
    <row r="25" spans="1:17" s="2" customFormat="1" ht="63" x14ac:dyDescent="0.25">
      <c r="A25" s="1">
        <v>24</v>
      </c>
      <c r="B25" s="7">
        <v>6</v>
      </c>
      <c r="C25" s="7">
        <v>0</v>
      </c>
      <c r="D25" s="7">
        <v>0.5</v>
      </c>
      <c r="E25" s="7">
        <v>0</v>
      </c>
      <c r="F25" s="4">
        <f t="shared" si="0"/>
        <v>6.5</v>
      </c>
      <c r="G25" s="8">
        <v>15</v>
      </c>
      <c r="H25" s="4">
        <v>0</v>
      </c>
      <c r="I25" s="4">
        <v>0</v>
      </c>
      <c r="J25" s="4">
        <f t="shared" si="1"/>
        <v>15</v>
      </c>
      <c r="K25" s="4">
        <f t="shared" si="2"/>
        <v>21.5</v>
      </c>
      <c r="L25" s="10"/>
      <c r="M25" s="10">
        <f t="shared" si="3"/>
        <v>21.5</v>
      </c>
      <c r="N25" s="17"/>
      <c r="O25" s="1" t="s">
        <v>218</v>
      </c>
      <c r="P25" s="1" t="s">
        <v>222</v>
      </c>
      <c r="Q25" s="1" t="s">
        <v>219</v>
      </c>
    </row>
    <row r="26" spans="1:17" s="2" customFormat="1" ht="63" x14ac:dyDescent="0.25">
      <c r="A26" s="1">
        <v>25</v>
      </c>
      <c r="B26" s="7">
        <v>2</v>
      </c>
      <c r="C26" s="7">
        <v>2.5</v>
      </c>
      <c r="D26" s="7">
        <v>4.5</v>
      </c>
      <c r="E26" s="7">
        <v>0</v>
      </c>
      <c r="F26" s="4">
        <f t="shared" si="0"/>
        <v>9</v>
      </c>
      <c r="G26" s="8">
        <v>11</v>
      </c>
      <c r="H26" s="4">
        <v>1.5</v>
      </c>
      <c r="I26" s="4">
        <v>0</v>
      </c>
      <c r="J26" s="4">
        <f t="shared" si="1"/>
        <v>12.5</v>
      </c>
      <c r="K26" s="4">
        <f t="shared" si="2"/>
        <v>21.5</v>
      </c>
      <c r="L26" s="10"/>
      <c r="M26" s="10">
        <f t="shared" si="3"/>
        <v>21.5</v>
      </c>
      <c r="N26" s="17"/>
      <c r="O26" s="1" t="s">
        <v>52</v>
      </c>
      <c r="P26" s="1" t="s">
        <v>5</v>
      </c>
      <c r="Q26" s="1" t="s">
        <v>53</v>
      </c>
    </row>
    <row r="27" spans="1:17" s="2" customFormat="1" ht="78.75" x14ac:dyDescent="0.25">
      <c r="A27" s="1">
        <v>26</v>
      </c>
      <c r="B27" s="7">
        <v>4</v>
      </c>
      <c r="C27" s="7">
        <v>0.5</v>
      </c>
      <c r="D27" s="7">
        <v>1</v>
      </c>
      <c r="E27" s="7">
        <v>0</v>
      </c>
      <c r="F27" s="4">
        <f t="shared" si="0"/>
        <v>5.5</v>
      </c>
      <c r="G27" s="8">
        <v>4.5</v>
      </c>
      <c r="H27" s="4">
        <v>6</v>
      </c>
      <c r="I27" s="4">
        <v>5</v>
      </c>
      <c r="J27" s="4">
        <f t="shared" si="1"/>
        <v>15.5</v>
      </c>
      <c r="K27" s="4">
        <f t="shared" si="2"/>
        <v>21</v>
      </c>
      <c r="L27" s="10"/>
      <c r="M27" s="10">
        <f t="shared" si="3"/>
        <v>21</v>
      </c>
      <c r="N27" s="17"/>
      <c r="O27" s="1" t="s">
        <v>125</v>
      </c>
      <c r="P27" s="1" t="s">
        <v>22</v>
      </c>
      <c r="Q27" s="1" t="s">
        <v>126</v>
      </c>
    </row>
    <row r="28" spans="1:17" s="2" customFormat="1" ht="47.25" x14ac:dyDescent="0.25">
      <c r="A28" s="1">
        <v>27</v>
      </c>
      <c r="B28" s="7">
        <v>4</v>
      </c>
      <c r="C28" s="7">
        <v>0.5</v>
      </c>
      <c r="D28" s="7">
        <v>1</v>
      </c>
      <c r="E28" s="7">
        <v>0</v>
      </c>
      <c r="F28" s="4">
        <f t="shared" si="0"/>
        <v>5.5</v>
      </c>
      <c r="G28" s="8">
        <v>12.5</v>
      </c>
      <c r="H28" s="4">
        <v>2.5</v>
      </c>
      <c r="I28" s="4">
        <v>0</v>
      </c>
      <c r="J28" s="4">
        <f t="shared" si="1"/>
        <v>15</v>
      </c>
      <c r="K28" s="4">
        <f t="shared" si="2"/>
        <v>20.5</v>
      </c>
      <c r="L28" s="10"/>
      <c r="M28" s="10">
        <f t="shared" si="3"/>
        <v>20.5</v>
      </c>
      <c r="N28" s="17"/>
      <c r="O28" s="1" t="s">
        <v>59</v>
      </c>
      <c r="P28" s="1" t="s">
        <v>58</v>
      </c>
      <c r="Q28" s="1" t="s">
        <v>60</v>
      </c>
    </row>
    <row r="29" spans="1:17" s="2" customFormat="1" ht="47.25" x14ac:dyDescent="0.25">
      <c r="A29" s="1">
        <v>28</v>
      </c>
      <c r="B29" s="7">
        <v>4</v>
      </c>
      <c r="C29" s="7">
        <v>7.5</v>
      </c>
      <c r="D29" s="7">
        <v>1</v>
      </c>
      <c r="E29" s="7">
        <v>0</v>
      </c>
      <c r="F29" s="4">
        <f t="shared" si="0"/>
        <v>12.5</v>
      </c>
      <c r="G29" s="8">
        <v>6</v>
      </c>
      <c r="H29" s="4">
        <v>1.5</v>
      </c>
      <c r="I29" s="4">
        <v>0</v>
      </c>
      <c r="J29" s="4">
        <f t="shared" si="1"/>
        <v>7.5</v>
      </c>
      <c r="K29" s="4">
        <f t="shared" si="2"/>
        <v>20</v>
      </c>
      <c r="L29" s="10"/>
      <c r="M29" s="10">
        <f t="shared" si="3"/>
        <v>20</v>
      </c>
      <c r="N29" s="17"/>
      <c r="O29" s="1" t="s">
        <v>150</v>
      </c>
      <c r="P29" s="1" t="s">
        <v>27</v>
      </c>
      <c r="Q29" s="1" t="s">
        <v>151</v>
      </c>
    </row>
    <row r="30" spans="1:17" s="2" customFormat="1" ht="47.25" x14ac:dyDescent="0.25">
      <c r="A30" s="1">
        <v>29</v>
      </c>
      <c r="B30" s="7">
        <v>3</v>
      </c>
      <c r="C30" s="7">
        <v>0</v>
      </c>
      <c r="D30" s="7">
        <v>0</v>
      </c>
      <c r="E30" s="7">
        <v>0</v>
      </c>
      <c r="F30" s="4">
        <f t="shared" si="0"/>
        <v>3</v>
      </c>
      <c r="G30" s="8">
        <v>13</v>
      </c>
      <c r="H30" s="4">
        <v>0.5</v>
      </c>
      <c r="I30" s="4">
        <v>3</v>
      </c>
      <c r="J30" s="4">
        <f t="shared" si="1"/>
        <v>16.5</v>
      </c>
      <c r="K30" s="4">
        <f t="shared" si="2"/>
        <v>19.5</v>
      </c>
      <c r="L30" s="10"/>
      <c r="M30" s="10">
        <f t="shared" si="3"/>
        <v>19.5</v>
      </c>
      <c r="N30" s="17"/>
      <c r="O30" s="1" t="s">
        <v>248</v>
      </c>
      <c r="P30" s="1" t="s">
        <v>16</v>
      </c>
      <c r="Q30" s="1" t="s">
        <v>113</v>
      </c>
    </row>
    <row r="31" spans="1:17" s="2" customFormat="1" ht="47.25" x14ac:dyDescent="0.25">
      <c r="A31" s="1">
        <v>30</v>
      </c>
      <c r="B31" s="7">
        <v>5</v>
      </c>
      <c r="C31" s="7">
        <v>1.5</v>
      </c>
      <c r="D31" s="7">
        <v>3.5</v>
      </c>
      <c r="E31" s="7">
        <v>0</v>
      </c>
      <c r="F31" s="4">
        <f t="shared" si="0"/>
        <v>10</v>
      </c>
      <c r="G31" s="8">
        <v>5.5</v>
      </c>
      <c r="H31" s="4">
        <v>4</v>
      </c>
      <c r="I31" s="4">
        <v>0</v>
      </c>
      <c r="J31" s="4">
        <f t="shared" si="1"/>
        <v>9.5</v>
      </c>
      <c r="K31" s="4">
        <f t="shared" si="2"/>
        <v>19.5</v>
      </c>
      <c r="L31" s="10"/>
      <c r="M31" s="10">
        <f t="shared" si="3"/>
        <v>19.5</v>
      </c>
      <c r="N31" s="17"/>
      <c r="O31" s="1" t="s">
        <v>130</v>
      </c>
      <c r="P31" s="1" t="s">
        <v>23</v>
      </c>
      <c r="Q31" s="1" t="s">
        <v>37</v>
      </c>
    </row>
    <row r="32" spans="1:17" s="2" customFormat="1" ht="63" x14ac:dyDescent="0.25">
      <c r="A32" s="1">
        <v>31</v>
      </c>
      <c r="B32" s="7">
        <v>8</v>
      </c>
      <c r="C32" s="7">
        <v>1</v>
      </c>
      <c r="D32" s="7">
        <v>2.5</v>
      </c>
      <c r="E32" s="7">
        <v>3</v>
      </c>
      <c r="F32" s="4">
        <f t="shared" si="0"/>
        <v>14.5</v>
      </c>
      <c r="G32" s="8">
        <v>3</v>
      </c>
      <c r="H32" s="4">
        <v>0</v>
      </c>
      <c r="I32" s="4">
        <v>1.5</v>
      </c>
      <c r="J32" s="4">
        <f t="shared" si="1"/>
        <v>4.5</v>
      </c>
      <c r="K32" s="4">
        <f t="shared" si="2"/>
        <v>19</v>
      </c>
      <c r="L32" s="10"/>
      <c r="M32" s="10">
        <f t="shared" si="3"/>
        <v>19</v>
      </c>
      <c r="N32" s="17"/>
      <c r="O32" s="1" t="s">
        <v>67</v>
      </c>
      <c r="P32" s="1" t="s">
        <v>66</v>
      </c>
      <c r="Q32" s="1" t="s">
        <v>68</v>
      </c>
    </row>
    <row r="33" spans="1:17" s="2" customFormat="1" ht="47.25" x14ac:dyDescent="0.25">
      <c r="A33" s="1">
        <v>32</v>
      </c>
      <c r="B33" s="7">
        <v>2</v>
      </c>
      <c r="C33" s="7">
        <v>0</v>
      </c>
      <c r="D33" s="7">
        <v>1</v>
      </c>
      <c r="E33" s="7">
        <v>0</v>
      </c>
      <c r="F33" s="4">
        <f t="shared" si="0"/>
        <v>3</v>
      </c>
      <c r="G33" s="8">
        <v>3.5</v>
      </c>
      <c r="H33" s="4">
        <v>4</v>
      </c>
      <c r="I33" s="4">
        <v>8</v>
      </c>
      <c r="J33" s="4">
        <f t="shared" si="1"/>
        <v>15.5</v>
      </c>
      <c r="K33" s="4">
        <f t="shared" si="2"/>
        <v>18.5</v>
      </c>
      <c r="L33" s="10"/>
      <c r="M33" s="10">
        <f t="shared" si="3"/>
        <v>18.5</v>
      </c>
      <c r="N33" s="17"/>
      <c r="O33" s="1" t="s">
        <v>111</v>
      </c>
      <c r="P33" s="1" t="s">
        <v>16</v>
      </c>
      <c r="Q33" s="1" t="s">
        <v>112</v>
      </c>
    </row>
    <row r="34" spans="1:17" s="2" customFormat="1" ht="47.25" x14ac:dyDescent="0.25">
      <c r="A34" s="1">
        <v>33</v>
      </c>
      <c r="B34" s="7">
        <v>6</v>
      </c>
      <c r="C34" s="7">
        <v>2</v>
      </c>
      <c r="D34" s="7">
        <v>2.5</v>
      </c>
      <c r="E34" s="7">
        <v>0</v>
      </c>
      <c r="F34" s="4">
        <f t="shared" si="0"/>
        <v>10.5</v>
      </c>
      <c r="G34" s="8">
        <v>5</v>
      </c>
      <c r="H34" s="4">
        <v>3</v>
      </c>
      <c r="I34" s="4">
        <v>0</v>
      </c>
      <c r="J34" s="4">
        <f t="shared" si="1"/>
        <v>8</v>
      </c>
      <c r="K34" s="4">
        <f t="shared" si="2"/>
        <v>18.5</v>
      </c>
      <c r="L34" s="10"/>
      <c r="M34" s="10">
        <f t="shared" si="3"/>
        <v>18.5</v>
      </c>
      <c r="N34" s="17"/>
      <c r="O34" s="1" t="s">
        <v>84</v>
      </c>
      <c r="P34" s="1" t="s">
        <v>11</v>
      </c>
      <c r="Q34" s="1" t="s">
        <v>85</v>
      </c>
    </row>
    <row r="35" spans="1:17" s="2" customFormat="1" ht="47.25" x14ac:dyDescent="0.25">
      <c r="A35" s="1">
        <v>34</v>
      </c>
      <c r="B35" s="10">
        <v>8</v>
      </c>
      <c r="C35" s="10">
        <v>0</v>
      </c>
      <c r="D35" s="10">
        <v>2</v>
      </c>
      <c r="E35" s="10">
        <v>0</v>
      </c>
      <c r="F35" s="4">
        <f t="shared" si="0"/>
        <v>10</v>
      </c>
      <c r="G35" s="8">
        <v>4</v>
      </c>
      <c r="H35" s="4">
        <v>0</v>
      </c>
      <c r="I35" s="4">
        <v>4.5</v>
      </c>
      <c r="J35" s="4">
        <f t="shared" si="1"/>
        <v>8.5</v>
      </c>
      <c r="K35" s="4">
        <f t="shared" si="2"/>
        <v>18.5</v>
      </c>
      <c r="L35" s="10"/>
      <c r="M35" s="10">
        <f t="shared" si="3"/>
        <v>18.5</v>
      </c>
      <c r="N35" s="17"/>
      <c r="O35" s="1" t="s">
        <v>242</v>
      </c>
      <c r="P35" s="1" t="s">
        <v>7</v>
      </c>
      <c r="Q35" s="1" t="s">
        <v>62</v>
      </c>
    </row>
    <row r="36" spans="1:17" s="2" customFormat="1" ht="31.5" x14ac:dyDescent="0.25">
      <c r="A36" s="1">
        <v>35</v>
      </c>
      <c r="B36" s="7">
        <v>8</v>
      </c>
      <c r="C36" s="7">
        <v>0</v>
      </c>
      <c r="D36" s="7">
        <v>2</v>
      </c>
      <c r="E36" s="7">
        <v>0</v>
      </c>
      <c r="F36" s="4">
        <f t="shared" si="0"/>
        <v>10</v>
      </c>
      <c r="G36" s="8">
        <v>6.5</v>
      </c>
      <c r="H36" s="4">
        <v>1.5</v>
      </c>
      <c r="I36" s="4">
        <v>0</v>
      </c>
      <c r="J36" s="4">
        <f t="shared" si="1"/>
        <v>8</v>
      </c>
      <c r="K36" s="4">
        <f t="shared" si="2"/>
        <v>18</v>
      </c>
      <c r="L36" s="10"/>
      <c r="M36" s="10">
        <f t="shared" si="3"/>
        <v>18</v>
      </c>
      <c r="N36" s="17"/>
      <c r="O36" s="1" t="s">
        <v>152</v>
      </c>
      <c r="P36" s="1" t="s">
        <v>27</v>
      </c>
      <c r="Q36" s="1" t="s">
        <v>46</v>
      </c>
    </row>
    <row r="37" spans="1:17" s="2" customFormat="1" ht="47.25" x14ac:dyDescent="0.25">
      <c r="A37" s="1">
        <v>36</v>
      </c>
      <c r="B37" s="7">
        <v>6</v>
      </c>
      <c r="C37" s="7">
        <v>0.5</v>
      </c>
      <c r="D37" s="7">
        <v>2.5</v>
      </c>
      <c r="E37" s="7">
        <v>0</v>
      </c>
      <c r="F37" s="4">
        <f t="shared" si="0"/>
        <v>9</v>
      </c>
      <c r="G37" s="8">
        <v>7</v>
      </c>
      <c r="H37" s="4">
        <v>1.5</v>
      </c>
      <c r="I37" s="4">
        <v>0.5</v>
      </c>
      <c r="J37" s="4">
        <f t="shared" si="1"/>
        <v>9</v>
      </c>
      <c r="K37" s="4">
        <f t="shared" si="2"/>
        <v>18</v>
      </c>
      <c r="L37" s="10"/>
      <c r="M37" s="10">
        <f t="shared" si="3"/>
        <v>18</v>
      </c>
      <c r="N37" s="17"/>
      <c r="O37" s="1" t="s">
        <v>86</v>
      </c>
      <c r="P37" s="1" t="s">
        <v>11</v>
      </c>
      <c r="Q37" s="1" t="s">
        <v>85</v>
      </c>
    </row>
    <row r="38" spans="1:17" s="2" customFormat="1" ht="47.25" x14ac:dyDescent="0.25">
      <c r="A38" s="1">
        <v>37</v>
      </c>
      <c r="B38" s="7">
        <v>8</v>
      </c>
      <c r="C38" s="7">
        <v>0</v>
      </c>
      <c r="D38" s="7">
        <v>2</v>
      </c>
      <c r="E38" s="7">
        <v>0</v>
      </c>
      <c r="F38" s="4">
        <f t="shared" si="0"/>
        <v>10</v>
      </c>
      <c r="G38" s="8">
        <v>7</v>
      </c>
      <c r="H38" s="4">
        <v>0</v>
      </c>
      <c r="I38" s="4">
        <v>0</v>
      </c>
      <c r="J38" s="4">
        <f t="shared" si="1"/>
        <v>7</v>
      </c>
      <c r="K38" s="4">
        <f t="shared" si="2"/>
        <v>17</v>
      </c>
      <c r="L38" s="10"/>
      <c r="M38" s="10">
        <f t="shared" si="3"/>
        <v>17</v>
      </c>
      <c r="N38" s="17"/>
      <c r="O38" s="1" t="s">
        <v>187</v>
      </c>
      <c r="P38" s="1" t="s">
        <v>179</v>
      </c>
      <c r="Q38" s="1" t="s">
        <v>186</v>
      </c>
    </row>
    <row r="39" spans="1:17" s="2" customFormat="1" ht="47.25" x14ac:dyDescent="0.25">
      <c r="A39" s="1">
        <v>38</v>
      </c>
      <c r="B39" s="7">
        <v>4</v>
      </c>
      <c r="C39" s="7">
        <v>0.5</v>
      </c>
      <c r="D39" s="7">
        <v>1</v>
      </c>
      <c r="E39" s="7">
        <v>0</v>
      </c>
      <c r="F39" s="4">
        <f t="shared" si="0"/>
        <v>5.5</v>
      </c>
      <c r="G39" s="8">
        <v>4.7</v>
      </c>
      <c r="H39" s="4">
        <v>6.2</v>
      </c>
      <c r="I39" s="4">
        <v>0</v>
      </c>
      <c r="J39" s="4">
        <f t="shared" si="1"/>
        <v>10.9</v>
      </c>
      <c r="K39" s="4">
        <f t="shared" si="2"/>
        <v>16.399999999999999</v>
      </c>
      <c r="L39" s="10"/>
      <c r="M39" s="10">
        <f t="shared" si="3"/>
        <v>16.399999999999999</v>
      </c>
      <c r="N39" s="17"/>
      <c r="O39" s="1" t="s">
        <v>233</v>
      </c>
      <c r="P39" s="1" t="s">
        <v>17</v>
      </c>
      <c r="Q39" s="1" t="s">
        <v>234</v>
      </c>
    </row>
    <row r="40" spans="1:17" s="2" customFormat="1" ht="63" x14ac:dyDescent="0.25">
      <c r="A40" s="1">
        <v>39</v>
      </c>
      <c r="B40" s="7">
        <v>2</v>
      </c>
      <c r="C40" s="7">
        <v>0.25</v>
      </c>
      <c r="D40" s="7">
        <v>1</v>
      </c>
      <c r="E40" s="7">
        <v>0</v>
      </c>
      <c r="F40" s="4">
        <f t="shared" si="0"/>
        <v>3.25</v>
      </c>
      <c r="G40" s="8">
        <v>2.4</v>
      </c>
      <c r="H40" s="4">
        <v>10.199999999999999</v>
      </c>
      <c r="I40" s="4">
        <v>0</v>
      </c>
      <c r="J40" s="4">
        <f t="shared" si="1"/>
        <v>12.6</v>
      </c>
      <c r="K40" s="4">
        <f t="shared" si="2"/>
        <v>15.85</v>
      </c>
      <c r="L40" s="10"/>
      <c r="M40" s="10">
        <f t="shared" si="3"/>
        <v>15.85</v>
      </c>
      <c r="N40" s="17"/>
      <c r="O40" s="1" t="s">
        <v>91</v>
      </c>
      <c r="P40" s="1" t="s">
        <v>12</v>
      </c>
      <c r="Q40" s="1" t="s">
        <v>92</v>
      </c>
    </row>
    <row r="41" spans="1:17" s="2" customFormat="1" ht="47.25" x14ac:dyDescent="0.25">
      <c r="A41" s="1">
        <v>40</v>
      </c>
      <c r="B41" s="7">
        <v>6</v>
      </c>
      <c r="C41" s="7">
        <v>0</v>
      </c>
      <c r="D41" s="7">
        <v>7.5</v>
      </c>
      <c r="E41" s="7">
        <v>0</v>
      </c>
      <c r="F41" s="4">
        <f t="shared" si="0"/>
        <v>13.5</v>
      </c>
      <c r="G41" s="8">
        <v>2</v>
      </c>
      <c r="H41" s="4">
        <v>0</v>
      </c>
      <c r="I41" s="4">
        <v>0</v>
      </c>
      <c r="J41" s="4">
        <f t="shared" si="1"/>
        <v>2</v>
      </c>
      <c r="K41" s="4">
        <f t="shared" si="2"/>
        <v>15.5</v>
      </c>
      <c r="L41" s="10"/>
      <c r="M41" s="10">
        <f t="shared" si="3"/>
        <v>15.5</v>
      </c>
      <c r="N41" s="17"/>
      <c r="O41" s="1" t="s">
        <v>241</v>
      </c>
      <c r="P41" s="1" t="s">
        <v>24</v>
      </c>
      <c r="Q41" s="1" t="s">
        <v>39</v>
      </c>
    </row>
    <row r="42" spans="1:17" s="2" customFormat="1" ht="94.5" x14ac:dyDescent="0.25">
      <c r="A42" s="1">
        <v>41</v>
      </c>
      <c r="B42" s="7">
        <v>2</v>
      </c>
      <c r="C42" s="7">
        <v>0</v>
      </c>
      <c r="D42" s="7">
        <v>4</v>
      </c>
      <c r="E42" s="7">
        <v>0</v>
      </c>
      <c r="F42" s="4">
        <f t="shared" si="0"/>
        <v>6</v>
      </c>
      <c r="G42" s="8">
        <v>0</v>
      </c>
      <c r="H42" s="4">
        <v>2</v>
      </c>
      <c r="I42" s="4">
        <v>5</v>
      </c>
      <c r="J42" s="4">
        <f t="shared" si="1"/>
        <v>7</v>
      </c>
      <c r="K42" s="4">
        <f t="shared" si="2"/>
        <v>13</v>
      </c>
      <c r="L42" s="10"/>
      <c r="M42" s="10">
        <f t="shared" si="3"/>
        <v>13</v>
      </c>
      <c r="N42" s="17"/>
      <c r="O42" s="1" t="s">
        <v>97</v>
      </c>
      <c r="P42" s="1" t="s">
        <v>13</v>
      </c>
      <c r="Q42" s="1" t="s">
        <v>98</v>
      </c>
    </row>
    <row r="43" spans="1:17" s="2" customFormat="1" ht="63" x14ac:dyDescent="0.25">
      <c r="A43" s="1">
        <v>42</v>
      </c>
      <c r="B43" s="7">
        <v>3</v>
      </c>
      <c r="C43" s="7">
        <v>0</v>
      </c>
      <c r="D43" s="7">
        <v>0</v>
      </c>
      <c r="E43" s="7">
        <v>4</v>
      </c>
      <c r="F43" s="4">
        <f t="shared" si="0"/>
        <v>7</v>
      </c>
      <c r="G43" s="8">
        <v>4.5</v>
      </c>
      <c r="H43" s="4">
        <v>0.5</v>
      </c>
      <c r="I43" s="4">
        <v>1</v>
      </c>
      <c r="J43" s="4">
        <f t="shared" si="1"/>
        <v>6</v>
      </c>
      <c r="K43" s="4">
        <f t="shared" si="2"/>
        <v>13</v>
      </c>
      <c r="L43" s="10"/>
      <c r="M43" s="10">
        <f t="shared" si="3"/>
        <v>13</v>
      </c>
      <c r="N43" s="17"/>
      <c r="O43" s="1" t="s">
        <v>215</v>
      </c>
      <c r="P43" s="1" t="s">
        <v>223</v>
      </c>
      <c r="Q43" s="1" t="s">
        <v>216</v>
      </c>
    </row>
    <row r="44" spans="1:17" s="2" customFormat="1" ht="31.5" x14ac:dyDescent="0.25">
      <c r="A44" s="1">
        <v>43</v>
      </c>
      <c r="B44" s="7">
        <v>0</v>
      </c>
      <c r="C44" s="7">
        <v>0</v>
      </c>
      <c r="D44" s="7">
        <v>0</v>
      </c>
      <c r="E44" s="7">
        <v>0</v>
      </c>
      <c r="F44" s="4">
        <f t="shared" si="0"/>
        <v>0</v>
      </c>
      <c r="G44" s="8">
        <v>10.5</v>
      </c>
      <c r="H44" s="4">
        <v>0</v>
      </c>
      <c r="I44" s="4">
        <v>0</v>
      </c>
      <c r="J44" s="4">
        <f t="shared" si="1"/>
        <v>10.5</v>
      </c>
      <c r="K44" s="4">
        <f t="shared" si="2"/>
        <v>10.5</v>
      </c>
      <c r="L44" s="10"/>
      <c r="M44" s="10">
        <f t="shared" si="3"/>
        <v>10.5</v>
      </c>
      <c r="N44" s="17"/>
      <c r="O44" s="1" t="s">
        <v>93</v>
      </c>
      <c r="P44" s="1" t="s">
        <v>237</v>
      </c>
      <c r="Q44" s="1" t="s">
        <v>21</v>
      </c>
    </row>
    <row r="45" spans="1:17" s="2" customFormat="1" ht="78.75" x14ac:dyDescent="0.25">
      <c r="A45" s="1">
        <v>44</v>
      </c>
      <c r="B45" s="7">
        <v>5</v>
      </c>
      <c r="C45" s="7">
        <v>0</v>
      </c>
      <c r="D45" s="7">
        <v>1.5</v>
      </c>
      <c r="E45" s="7">
        <v>0</v>
      </c>
      <c r="F45" s="4">
        <f t="shared" si="0"/>
        <v>6.5</v>
      </c>
      <c r="G45" s="8">
        <v>2</v>
      </c>
      <c r="H45" s="4">
        <v>1.5</v>
      </c>
      <c r="I45" s="4">
        <v>0.2</v>
      </c>
      <c r="J45" s="4">
        <f t="shared" si="1"/>
        <v>3.7</v>
      </c>
      <c r="K45" s="4">
        <f t="shared" si="2"/>
        <v>10.199999999999999</v>
      </c>
      <c r="L45" s="10"/>
      <c r="M45" s="10">
        <f t="shared" si="3"/>
        <v>10.199999999999999</v>
      </c>
      <c r="N45" s="17"/>
      <c r="O45" s="1" t="s">
        <v>107</v>
      </c>
      <c r="P45" s="1" t="s">
        <v>106</v>
      </c>
      <c r="Q45" s="1" t="s">
        <v>108</v>
      </c>
    </row>
    <row r="46" spans="1:17" s="2" customFormat="1" ht="47.25" x14ac:dyDescent="0.25">
      <c r="A46" s="1">
        <v>45</v>
      </c>
      <c r="B46" s="7">
        <v>0</v>
      </c>
      <c r="C46" s="7">
        <v>0.5</v>
      </c>
      <c r="D46" s="7">
        <v>2</v>
      </c>
      <c r="E46" s="7">
        <v>0</v>
      </c>
      <c r="F46" s="4">
        <f t="shared" si="0"/>
        <v>2.5</v>
      </c>
      <c r="G46" s="8">
        <v>5</v>
      </c>
      <c r="H46" s="4">
        <v>2</v>
      </c>
      <c r="I46" s="4">
        <v>0</v>
      </c>
      <c r="J46" s="4">
        <f t="shared" si="1"/>
        <v>7</v>
      </c>
      <c r="K46" s="4">
        <f t="shared" si="2"/>
        <v>9.5</v>
      </c>
      <c r="L46" s="10"/>
      <c r="M46" s="10">
        <f t="shared" si="3"/>
        <v>9.5</v>
      </c>
      <c r="N46" s="17"/>
      <c r="O46" s="1" t="s">
        <v>185</v>
      </c>
      <c r="P46" s="1" t="s">
        <v>179</v>
      </c>
      <c r="Q46" s="1" t="s">
        <v>186</v>
      </c>
    </row>
    <row r="47" spans="1:17" s="2" customFormat="1" ht="47.25" x14ac:dyDescent="0.25">
      <c r="A47" s="1">
        <v>46</v>
      </c>
      <c r="B47" s="10">
        <v>6</v>
      </c>
      <c r="C47" s="10">
        <v>0</v>
      </c>
      <c r="D47" s="10">
        <v>1</v>
      </c>
      <c r="E47" s="10">
        <v>0</v>
      </c>
      <c r="F47" s="4">
        <f t="shared" si="0"/>
        <v>7</v>
      </c>
      <c r="G47" s="8">
        <v>0</v>
      </c>
      <c r="H47" s="4">
        <v>0</v>
      </c>
      <c r="I47" s="4">
        <v>0</v>
      </c>
      <c r="J47" s="4">
        <f t="shared" si="1"/>
        <v>0</v>
      </c>
      <c r="K47" s="4">
        <f t="shared" si="2"/>
        <v>7</v>
      </c>
      <c r="L47" s="10"/>
      <c r="M47" s="10">
        <f t="shared" si="3"/>
        <v>7</v>
      </c>
      <c r="N47" s="17"/>
      <c r="O47" s="1" t="s">
        <v>180</v>
      </c>
      <c r="P47" s="1" t="s">
        <v>179</v>
      </c>
      <c r="Q47" s="1" t="s">
        <v>181</v>
      </c>
    </row>
    <row r="48" spans="1:17" ht="47.25" x14ac:dyDescent="0.25">
      <c r="A48" s="1">
        <v>47</v>
      </c>
      <c r="B48" s="10">
        <v>0</v>
      </c>
      <c r="C48" s="10">
        <v>0</v>
      </c>
      <c r="D48" s="10">
        <v>0</v>
      </c>
      <c r="E48" s="10">
        <v>0</v>
      </c>
      <c r="F48" s="4">
        <f t="shared" si="0"/>
        <v>0</v>
      </c>
      <c r="G48" s="10">
        <v>0</v>
      </c>
      <c r="H48" s="10">
        <v>0</v>
      </c>
      <c r="I48" s="10">
        <v>0</v>
      </c>
      <c r="J48" s="4">
        <f t="shared" si="1"/>
        <v>0</v>
      </c>
      <c r="K48" s="4">
        <f t="shared" si="2"/>
        <v>0</v>
      </c>
      <c r="L48" s="7"/>
      <c r="M48" s="10">
        <f t="shared" si="3"/>
        <v>0</v>
      </c>
      <c r="N48" s="18"/>
      <c r="O48" s="1" t="s">
        <v>271</v>
      </c>
      <c r="P48" s="1" t="s">
        <v>270</v>
      </c>
      <c r="Q48" s="1" t="s">
        <v>272</v>
      </c>
    </row>
    <row r="49" spans="1:242" ht="47.25" x14ac:dyDescent="0.25">
      <c r="A49" s="1">
        <v>48</v>
      </c>
      <c r="B49" s="10">
        <v>0</v>
      </c>
      <c r="C49" s="10">
        <v>0</v>
      </c>
      <c r="D49" s="10">
        <v>0</v>
      </c>
      <c r="E49" s="10">
        <v>0</v>
      </c>
      <c r="F49" s="4">
        <f t="shared" si="0"/>
        <v>0</v>
      </c>
      <c r="G49" s="10">
        <v>0</v>
      </c>
      <c r="H49" s="10">
        <v>0</v>
      </c>
      <c r="I49" s="10">
        <v>0</v>
      </c>
      <c r="J49" s="4">
        <f t="shared" si="1"/>
        <v>0</v>
      </c>
      <c r="K49" s="4">
        <f t="shared" si="2"/>
        <v>0</v>
      </c>
      <c r="L49" s="7"/>
      <c r="M49" s="10">
        <f t="shared" si="3"/>
        <v>0</v>
      </c>
      <c r="N49" s="18"/>
      <c r="O49" s="1" t="s">
        <v>268</v>
      </c>
      <c r="P49" s="1" t="s">
        <v>4</v>
      </c>
      <c r="Q49" s="1" t="s">
        <v>269</v>
      </c>
    </row>
    <row r="50" spans="1:242" ht="15.75" x14ac:dyDescent="0.25">
      <c r="A50" s="11"/>
      <c r="B50" s="12"/>
      <c r="C50" s="12"/>
      <c r="D50" s="12"/>
      <c r="E50" s="12"/>
      <c r="F50" s="13"/>
      <c r="G50" s="14"/>
      <c r="H50" s="13"/>
      <c r="I50" s="13"/>
      <c r="J50" s="13"/>
      <c r="K50" s="13"/>
      <c r="L50" s="2"/>
      <c r="M50" s="2"/>
      <c r="N50" s="19"/>
      <c r="O50" s="11"/>
      <c r="P50" s="11"/>
      <c r="Q50" s="11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</row>
    <row r="51" spans="1:242" ht="15.75" x14ac:dyDescent="0.25">
      <c r="A51" s="22"/>
      <c r="B51" s="22"/>
      <c r="C51" s="22" t="s">
        <v>286</v>
      </c>
      <c r="D51" s="22"/>
      <c r="E51" s="22"/>
      <c r="F51" s="22"/>
      <c r="G51" s="22"/>
      <c r="H51" s="22"/>
      <c r="I51" s="22"/>
      <c r="J51" s="22"/>
      <c r="K51" s="22"/>
      <c r="L51" s="23"/>
      <c r="M51" s="23"/>
      <c r="N51" s="23"/>
      <c r="O51" s="22"/>
      <c r="P51" s="22"/>
      <c r="Q51" s="22"/>
    </row>
  </sheetData>
  <autoFilter ref="A1:Q49">
    <sortState ref="A2:Q49">
      <sortCondition descending="1" ref="M1:M49"/>
    </sortState>
  </autoFilter>
  <pageMargins left="0" right="0" top="0.74803149606299213" bottom="0" header="0.31496062992125984" footer="0.31496062992125984"/>
  <pageSetup paperSize="9" scale="90" orientation="landscape" verticalDpi="0" r:id="rId1"/>
  <headerFooter>
    <oddHeader xml:space="preserve">&amp;L9 клас&amp;CПРОТОКОЛ  
результатів ІІІ етапу Всеукраїнської учнівської олімпіади з інформаційних технологій у 217/2018  навчальному році  &amp;Rmax=110   балів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41"/>
  <sheetViews>
    <sheetView view="pageLayout" zoomScaleNormal="100" workbookViewId="0"/>
  </sheetViews>
  <sheetFormatPr defaultRowHeight="15" x14ac:dyDescent="0.25"/>
  <cols>
    <col min="1" max="1" width="4" style="6" customWidth="1"/>
    <col min="2" max="14" width="5.7109375" style="6" customWidth="1"/>
    <col min="15" max="16" width="18.7109375" style="6" customWidth="1"/>
    <col min="17" max="17" width="37.7109375" style="6" customWidth="1"/>
    <col min="18" max="16384" width="9.140625" style="6"/>
  </cols>
  <sheetData>
    <row r="1" spans="1:242" s="3" customFormat="1" ht="41.25" customHeight="1" x14ac:dyDescent="0.25">
      <c r="A1" s="3" t="s">
        <v>0</v>
      </c>
      <c r="B1" s="15" t="s">
        <v>255</v>
      </c>
      <c r="C1" s="15" t="s">
        <v>256</v>
      </c>
      <c r="D1" s="15" t="s">
        <v>257</v>
      </c>
      <c r="E1" s="15" t="s">
        <v>253</v>
      </c>
      <c r="F1" s="15" t="s">
        <v>258</v>
      </c>
      <c r="G1" s="16" t="s">
        <v>251</v>
      </c>
      <c r="H1" s="15" t="s">
        <v>252</v>
      </c>
      <c r="I1" s="15" t="s">
        <v>253</v>
      </c>
      <c r="J1" s="15" t="s">
        <v>254</v>
      </c>
      <c r="K1" s="15" t="s">
        <v>267</v>
      </c>
      <c r="L1" s="15" t="s">
        <v>276</v>
      </c>
      <c r="M1" s="15" t="s">
        <v>279</v>
      </c>
      <c r="N1" s="15" t="s">
        <v>281</v>
      </c>
      <c r="O1" s="3" t="s">
        <v>2</v>
      </c>
      <c r="P1" s="3" t="s">
        <v>1</v>
      </c>
      <c r="Q1" s="3" t="s">
        <v>3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</row>
    <row r="2" spans="1:242" s="2" customFormat="1" ht="47.25" x14ac:dyDescent="0.25">
      <c r="A2" s="1">
        <v>1</v>
      </c>
      <c r="B2" s="7">
        <v>11</v>
      </c>
      <c r="C2" s="7">
        <v>15</v>
      </c>
      <c r="D2" s="7">
        <v>8</v>
      </c>
      <c r="E2" s="7">
        <v>11</v>
      </c>
      <c r="F2" s="4">
        <f t="shared" ref="F2:F39" si="0">SUM(B2:E2)</f>
        <v>45</v>
      </c>
      <c r="G2" s="8">
        <v>14</v>
      </c>
      <c r="H2" s="4">
        <v>15</v>
      </c>
      <c r="I2" s="4">
        <v>5.5</v>
      </c>
      <c r="J2" s="4">
        <f t="shared" ref="J2:J39" si="1">SUM(G2:I2)</f>
        <v>34.5</v>
      </c>
      <c r="K2" s="4">
        <f t="shared" ref="K2:K38" si="2">J2+F2</f>
        <v>79.5</v>
      </c>
      <c r="L2" s="10"/>
      <c r="M2" s="10">
        <f t="shared" ref="M2:M39" si="3">K2+L2</f>
        <v>79.5</v>
      </c>
      <c r="N2" s="10" t="s">
        <v>282</v>
      </c>
      <c r="O2" s="1" t="s">
        <v>114</v>
      </c>
      <c r="P2" s="1" t="s">
        <v>16</v>
      </c>
      <c r="Q2" s="1" t="s">
        <v>112</v>
      </c>
    </row>
    <row r="3" spans="1:242" s="2" customFormat="1" ht="53.25" customHeight="1" x14ac:dyDescent="0.25">
      <c r="A3" s="1">
        <v>2</v>
      </c>
      <c r="B3" s="7">
        <v>11</v>
      </c>
      <c r="C3" s="7">
        <v>5</v>
      </c>
      <c r="D3" s="7">
        <v>11</v>
      </c>
      <c r="E3" s="7">
        <v>11</v>
      </c>
      <c r="F3" s="4">
        <f t="shared" si="0"/>
        <v>38</v>
      </c>
      <c r="G3" s="8">
        <v>15</v>
      </c>
      <c r="H3" s="4">
        <v>11</v>
      </c>
      <c r="I3" s="4">
        <v>7</v>
      </c>
      <c r="J3" s="4">
        <f t="shared" si="1"/>
        <v>33</v>
      </c>
      <c r="K3" s="4">
        <f t="shared" si="2"/>
        <v>71</v>
      </c>
      <c r="L3" s="10">
        <v>3</v>
      </c>
      <c r="M3" s="10">
        <f t="shared" si="3"/>
        <v>74</v>
      </c>
      <c r="N3" s="10" t="s">
        <v>282</v>
      </c>
      <c r="O3" s="1" t="s">
        <v>199</v>
      </c>
      <c r="P3" s="1" t="s">
        <v>196</v>
      </c>
      <c r="Q3" s="1" t="s">
        <v>200</v>
      </c>
    </row>
    <row r="4" spans="1:242" s="2" customFormat="1" ht="79.5" customHeight="1" x14ac:dyDescent="0.25">
      <c r="A4" s="1">
        <v>3</v>
      </c>
      <c r="B4" s="7">
        <v>13</v>
      </c>
      <c r="C4" s="7">
        <v>0</v>
      </c>
      <c r="D4" s="7">
        <v>4</v>
      </c>
      <c r="E4" s="7">
        <v>10</v>
      </c>
      <c r="F4" s="4">
        <f t="shared" si="0"/>
        <v>27</v>
      </c>
      <c r="G4" s="8">
        <v>16</v>
      </c>
      <c r="H4" s="4">
        <v>13</v>
      </c>
      <c r="I4" s="4">
        <v>6.5</v>
      </c>
      <c r="J4" s="4">
        <f t="shared" si="1"/>
        <v>35.5</v>
      </c>
      <c r="K4" s="4">
        <f t="shared" si="2"/>
        <v>62.5</v>
      </c>
      <c r="L4" s="10"/>
      <c r="M4" s="10">
        <f t="shared" si="3"/>
        <v>62.5</v>
      </c>
      <c r="N4" s="10" t="s">
        <v>283</v>
      </c>
      <c r="O4" s="1" t="s">
        <v>192</v>
      </c>
      <c r="P4" s="1" t="s">
        <v>188</v>
      </c>
      <c r="Q4" s="1" t="s">
        <v>193</v>
      </c>
    </row>
    <row r="5" spans="1:242" s="2" customFormat="1" ht="47.25" x14ac:dyDescent="0.25">
      <c r="A5" s="1">
        <v>4</v>
      </c>
      <c r="B5" s="7">
        <v>15</v>
      </c>
      <c r="C5" s="7">
        <v>6</v>
      </c>
      <c r="D5" s="7">
        <v>2</v>
      </c>
      <c r="E5" s="7">
        <v>3</v>
      </c>
      <c r="F5" s="4">
        <f t="shared" si="0"/>
        <v>26</v>
      </c>
      <c r="G5" s="8">
        <v>20</v>
      </c>
      <c r="H5" s="4">
        <v>6</v>
      </c>
      <c r="I5" s="4">
        <v>2.5</v>
      </c>
      <c r="J5" s="4">
        <f t="shared" si="1"/>
        <v>28.5</v>
      </c>
      <c r="K5" s="4">
        <f t="shared" si="2"/>
        <v>54.5</v>
      </c>
      <c r="L5" s="10"/>
      <c r="M5" s="10">
        <f t="shared" si="3"/>
        <v>54.5</v>
      </c>
      <c r="N5" s="10" t="s">
        <v>283</v>
      </c>
      <c r="O5" s="1" t="s">
        <v>168</v>
      </c>
      <c r="P5" s="1" t="s">
        <v>163</v>
      </c>
      <c r="Q5" s="1" t="s">
        <v>167</v>
      </c>
    </row>
    <row r="6" spans="1:242" s="2" customFormat="1" ht="47.25" x14ac:dyDescent="0.25">
      <c r="A6" s="1">
        <v>5</v>
      </c>
      <c r="B6" s="4">
        <v>8</v>
      </c>
      <c r="C6" s="4">
        <v>4</v>
      </c>
      <c r="D6" s="4">
        <v>6</v>
      </c>
      <c r="E6" s="4">
        <v>14</v>
      </c>
      <c r="F6" s="4">
        <f t="shared" si="0"/>
        <v>32</v>
      </c>
      <c r="G6" s="4">
        <v>8</v>
      </c>
      <c r="H6" s="4">
        <v>8.5</v>
      </c>
      <c r="I6" s="4">
        <v>4</v>
      </c>
      <c r="J6" s="4">
        <f t="shared" si="1"/>
        <v>20.5</v>
      </c>
      <c r="K6" s="4">
        <f t="shared" si="2"/>
        <v>52.5</v>
      </c>
      <c r="L6" s="10"/>
      <c r="M6" s="10">
        <f t="shared" si="3"/>
        <v>52.5</v>
      </c>
      <c r="N6" s="10" t="s">
        <v>283</v>
      </c>
      <c r="O6" s="1" t="s">
        <v>48</v>
      </c>
      <c r="P6" s="1" t="s">
        <v>4</v>
      </c>
      <c r="Q6" s="1" t="s">
        <v>49</v>
      </c>
    </row>
    <row r="7" spans="1:242" s="2" customFormat="1" ht="47.25" x14ac:dyDescent="0.25">
      <c r="A7" s="1">
        <v>6</v>
      </c>
      <c r="B7" s="7">
        <v>11</v>
      </c>
      <c r="C7" s="7">
        <v>0.5</v>
      </c>
      <c r="D7" s="7">
        <v>4</v>
      </c>
      <c r="E7" s="7">
        <v>3</v>
      </c>
      <c r="F7" s="4">
        <f t="shared" si="0"/>
        <v>18.5</v>
      </c>
      <c r="G7" s="8">
        <v>8.5</v>
      </c>
      <c r="H7" s="4">
        <v>10</v>
      </c>
      <c r="I7" s="4">
        <v>9</v>
      </c>
      <c r="J7" s="4">
        <f t="shared" si="1"/>
        <v>27.5</v>
      </c>
      <c r="K7" s="4">
        <f t="shared" si="2"/>
        <v>46</v>
      </c>
      <c r="L7" s="10">
        <v>6</v>
      </c>
      <c r="M7" s="10">
        <f t="shared" si="3"/>
        <v>52</v>
      </c>
      <c r="N7" s="10" t="s">
        <v>283</v>
      </c>
      <c r="O7" s="1" t="s">
        <v>177</v>
      </c>
      <c r="P7" s="1" t="s">
        <v>174</v>
      </c>
      <c r="Q7" s="1" t="s">
        <v>176</v>
      </c>
    </row>
    <row r="8" spans="1:242" s="2" customFormat="1" ht="47.25" x14ac:dyDescent="0.25">
      <c r="A8" s="1">
        <v>7</v>
      </c>
      <c r="B8" s="7">
        <v>11</v>
      </c>
      <c r="C8" s="7">
        <v>0.5</v>
      </c>
      <c r="D8" s="7">
        <v>1</v>
      </c>
      <c r="E8" s="7">
        <v>3</v>
      </c>
      <c r="F8" s="4">
        <f t="shared" si="0"/>
        <v>15.5</v>
      </c>
      <c r="G8" s="8">
        <v>20</v>
      </c>
      <c r="H8" s="4">
        <v>4</v>
      </c>
      <c r="I8" s="4">
        <v>0</v>
      </c>
      <c r="J8" s="4">
        <f t="shared" si="1"/>
        <v>24</v>
      </c>
      <c r="K8" s="4">
        <f t="shared" si="2"/>
        <v>39.5</v>
      </c>
      <c r="L8" s="10">
        <v>12</v>
      </c>
      <c r="M8" s="10">
        <f t="shared" si="3"/>
        <v>51.5</v>
      </c>
      <c r="N8" s="10" t="s">
        <v>283</v>
      </c>
      <c r="O8" s="1" t="s">
        <v>178</v>
      </c>
      <c r="P8" s="1" t="s">
        <v>174</v>
      </c>
      <c r="Q8" s="1" t="s">
        <v>176</v>
      </c>
    </row>
    <row r="9" spans="1:242" s="2" customFormat="1" ht="110.25" x14ac:dyDescent="0.25">
      <c r="A9" s="1">
        <v>8</v>
      </c>
      <c r="B9" s="7">
        <v>10</v>
      </c>
      <c r="C9" s="7">
        <v>2.5</v>
      </c>
      <c r="D9" s="7">
        <v>6</v>
      </c>
      <c r="E9" s="7">
        <v>3.5</v>
      </c>
      <c r="F9" s="4">
        <f t="shared" si="0"/>
        <v>22</v>
      </c>
      <c r="G9" s="8">
        <v>19</v>
      </c>
      <c r="H9" s="4">
        <v>1.5</v>
      </c>
      <c r="I9" s="4">
        <v>8</v>
      </c>
      <c r="J9" s="4">
        <f t="shared" si="1"/>
        <v>28.5</v>
      </c>
      <c r="K9" s="4">
        <f t="shared" si="2"/>
        <v>50.5</v>
      </c>
      <c r="L9" s="10"/>
      <c r="M9" s="10">
        <f t="shared" si="3"/>
        <v>50.5</v>
      </c>
      <c r="N9" s="10" t="s">
        <v>283</v>
      </c>
      <c r="O9" s="1" t="s">
        <v>143</v>
      </c>
      <c r="P9" s="1" t="s">
        <v>20</v>
      </c>
      <c r="Q9" s="1" t="s">
        <v>144</v>
      </c>
    </row>
    <row r="10" spans="1:242" s="2" customFormat="1" ht="47.25" x14ac:dyDescent="0.25">
      <c r="A10" s="1">
        <v>9</v>
      </c>
      <c r="B10" s="7">
        <v>12</v>
      </c>
      <c r="C10" s="7">
        <v>15</v>
      </c>
      <c r="D10" s="7">
        <v>0</v>
      </c>
      <c r="E10" s="7">
        <v>0</v>
      </c>
      <c r="F10" s="4">
        <f t="shared" si="0"/>
        <v>27</v>
      </c>
      <c r="G10" s="8">
        <v>8</v>
      </c>
      <c r="H10" s="4">
        <v>3</v>
      </c>
      <c r="I10" s="4">
        <v>5</v>
      </c>
      <c r="J10" s="4">
        <f t="shared" si="1"/>
        <v>16</v>
      </c>
      <c r="K10" s="4">
        <f t="shared" si="2"/>
        <v>43</v>
      </c>
      <c r="L10" s="10"/>
      <c r="M10" s="10">
        <f t="shared" si="3"/>
        <v>43</v>
      </c>
      <c r="N10" s="10" t="s">
        <v>284</v>
      </c>
      <c r="O10" s="1" t="s">
        <v>127</v>
      </c>
      <c r="P10" s="1" t="s">
        <v>22</v>
      </c>
      <c r="Q10" s="1" t="s">
        <v>266</v>
      </c>
    </row>
    <row r="11" spans="1:242" s="2" customFormat="1" ht="47.25" x14ac:dyDescent="0.25">
      <c r="A11" s="1">
        <v>10</v>
      </c>
      <c r="B11" s="7">
        <v>8</v>
      </c>
      <c r="C11" s="7">
        <v>6</v>
      </c>
      <c r="D11" s="7">
        <v>3</v>
      </c>
      <c r="E11" s="7">
        <v>3</v>
      </c>
      <c r="F11" s="4">
        <f t="shared" si="0"/>
        <v>20</v>
      </c>
      <c r="G11" s="8">
        <v>9</v>
      </c>
      <c r="H11" s="4">
        <v>11</v>
      </c>
      <c r="I11" s="4">
        <v>3</v>
      </c>
      <c r="J11" s="4">
        <f t="shared" si="1"/>
        <v>23</v>
      </c>
      <c r="K11" s="4">
        <f t="shared" si="2"/>
        <v>43</v>
      </c>
      <c r="L11" s="10"/>
      <c r="M11" s="10">
        <f t="shared" si="3"/>
        <v>43</v>
      </c>
      <c r="N11" s="10" t="s">
        <v>284</v>
      </c>
      <c r="O11" s="1" t="s">
        <v>230</v>
      </c>
      <c r="P11" s="1" t="s">
        <v>174</v>
      </c>
      <c r="Q11" s="1" t="s">
        <v>229</v>
      </c>
    </row>
    <row r="12" spans="1:242" s="2" customFormat="1" ht="47.25" x14ac:dyDescent="0.25">
      <c r="A12" s="1">
        <v>11</v>
      </c>
      <c r="B12" s="7">
        <v>9</v>
      </c>
      <c r="C12" s="7">
        <v>1</v>
      </c>
      <c r="D12" s="7">
        <v>2</v>
      </c>
      <c r="E12" s="7">
        <v>15</v>
      </c>
      <c r="F12" s="4">
        <f t="shared" si="0"/>
        <v>27</v>
      </c>
      <c r="G12" s="8">
        <v>11</v>
      </c>
      <c r="H12" s="4">
        <v>1</v>
      </c>
      <c r="I12" s="4">
        <v>4</v>
      </c>
      <c r="J12" s="4">
        <f t="shared" si="1"/>
        <v>16</v>
      </c>
      <c r="K12" s="4">
        <f t="shared" si="2"/>
        <v>43</v>
      </c>
      <c r="L12" s="10"/>
      <c r="M12" s="10">
        <f t="shared" si="3"/>
        <v>43</v>
      </c>
      <c r="N12" s="10" t="s">
        <v>284</v>
      </c>
      <c r="O12" s="1" t="s">
        <v>166</v>
      </c>
      <c r="P12" s="1" t="s">
        <v>163</v>
      </c>
      <c r="Q12" s="1" t="s">
        <v>167</v>
      </c>
    </row>
    <row r="13" spans="1:242" s="2" customFormat="1" ht="63" x14ac:dyDescent="0.25">
      <c r="A13" s="1">
        <v>12</v>
      </c>
      <c r="B13" s="7">
        <v>8</v>
      </c>
      <c r="C13" s="7">
        <v>10</v>
      </c>
      <c r="D13" s="7">
        <v>1</v>
      </c>
      <c r="E13" s="7">
        <v>2.5</v>
      </c>
      <c r="F13" s="4">
        <f t="shared" si="0"/>
        <v>21.5</v>
      </c>
      <c r="G13" s="8">
        <v>6</v>
      </c>
      <c r="H13" s="4">
        <v>10</v>
      </c>
      <c r="I13" s="4">
        <v>3</v>
      </c>
      <c r="J13" s="4">
        <f t="shared" si="1"/>
        <v>19</v>
      </c>
      <c r="K13" s="4">
        <f t="shared" si="2"/>
        <v>40.5</v>
      </c>
      <c r="L13" s="10"/>
      <c r="M13" s="10">
        <f t="shared" si="3"/>
        <v>40.5</v>
      </c>
      <c r="N13" s="10" t="s">
        <v>284</v>
      </c>
      <c r="O13" s="1" t="s">
        <v>201</v>
      </c>
      <c r="P13" s="1" t="s">
        <v>196</v>
      </c>
      <c r="Q13" s="1" t="s">
        <v>200</v>
      </c>
    </row>
    <row r="14" spans="1:242" s="2" customFormat="1" ht="47.25" x14ac:dyDescent="0.25">
      <c r="A14" s="1">
        <v>13</v>
      </c>
      <c r="B14" s="7">
        <v>6</v>
      </c>
      <c r="C14" s="7">
        <v>1</v>
      </c>
      <c r="D14" s="7">
        <v>2</v>
      </c>
      <c r="E14" s="7">
        <v>5</v>
      </c>
      <c r="F14" s="4">
        <f t="shared" si="0"/>
        <v>14</v>
      </c>
      <c r="G14" s="8">
        <v>9</v>
      </c>
      <c r="H14" s="4">
        <v>9.5</v>
      </c>
      <c r="I14" s="4">
        <v>7.5</v>
      </c>
      <c r="J14" s="4">
        <f t="shared" si="1"/>
        <v>26</v>
      </c>
      <c r="K14" s="4">
        <f t="shared" si="2"/>
        <v>40</v>
      </c>
      <c r="L14" s="10"/>
      <c r="M14" s="10">
        <f t="shared" si="3"/>
        <v>40</v>
      </c>
      <c r="N14" s="10" t="s">
        <v>284</v>
      </c>
      <c r="O14" s="1" t="s">
        <v>228</v>
      </c>
      <c r="P14" s="1" t="s">
        <v>174</v>
      </c>
      <c r="Q14" s="1" t="s">
        <v>229</v>
      </c>
    </row>
    <row r="15" spans="1:242" s="2" customFormat="1" ht="47.25" x14ac:dyDescent="0.25">
      <c r="A15" s="1">
        <v>14</v>
      </c>
      <c r="B15" s="7">
        <v>7</v>
      </c>
      <c r="C15" s="7">
        <v>7.5</v>
      </c>
      <c r="D15" s="7">
        <v>1</v>
      </c>
      <c r="E15" s="7">
        <v>0</v>
      </c>
      <c r="F15" s="4">
        <f t="shared" si="0"/>
        <v>15.5</v>
      </c>
      <c r="G15" s="8">
        <v>17</v>
      </c>
      <c r="H15" s="4">
        <v>0.5</v>
      </c>
      <c r="I15" s="4">
        <v>4.5</v>
      </c>
      <c r="J15" s="4">
        <f t="shared" si="1"/>
        <v>22</v>
      </c>
      <c r="K15" s="4">
        <f t="shared" si="2"/>
        <v>37.5</v>
      </c>
      <c r="L15" s="10"/>
      <c r="M15" s="10">
        <f t="shared" si="3"/>
        <v>37.5</v>
      </c>
      <c r="N15" s="10" t="s">
        <v>284</v>
      </c>
      <c r="O15" s="1" t="s">
        <v>118</v>
      </c>
      <c r="P15" s="1" t="s">
        <v>19</v>
      </c>
      <c r="Q15" s="1" t="s">
        <v>34</v>
      </c>
    </row>
    <row r="16" spans="1:242" s="2" customFormat="1" ht="47.25" x14ac:dyDescent="0.25">
      <c r="A16" s="1">
        <v>15</v>
      </c>
      <c r="B16" s="7">
        <v>8</v>
      </c>
      <c r="C16" s="7">
        <v>4</v>
      </c>
      <c r="D16" s="7">
        <v>0</v>
      </c>
      <c r="E16" s="7">
        <v>8</v>
      </c>
      <c r="F16" s="4">
        <f t="shared" si="0"/>
        <v>20</v>
      </c>
      <c r="G16" s="8">
        <v>6.5</v>
      </c>
      <c r="H16" s="4">
        <v>6</v>
      </c>
      <c r="I16" s="4">
        <v>3.5</v>
      </c>
      <c r="J16" s="4">
        <f t="shared" si="1"/>
        <v>16</v>
      </c>
      <c r="K16" s="4">
        <f t="shared" si="2"/>
        <v>36</v>
      </c>
      <c r="L16" s="10">
        <v>1</v>
      </c>
      <c r="M16" s="10">
        <f t="shared" si="3"/>
        <v>37</v>
      </c>
      <c r="N16" s="10" t="s">
        <v>284</v>
      </c>
      <c r="O16" s="1" t="s">
        <v>132</v>
      </c>
      <c r="P16" s="1" t="s">
        <v>24</v>
      </c>
      <c r="Q16" s="1" t="s">
        <v>39</v>
      </c>
    </row>
    <row r="17" spans="1:17" s="2" customFormat="1" ht="47.25" x14ac:dyDescent="0.25">
      <c r="A17" s="1">
        <v>16</v>
      </c>
      <c r="B17" s="7">
        <v>6</v>
      </c>
      <c r="C17" s="7">
        <v>2</v>
      </c>
      <c r="D17" s="7">
        <v>5</v>
      </c>
      <c r="E17" s="7">
        <v>0</v>
      </c>
      <c r="F17" s="4">
        <f t="shared" si="0"/>
        <v>13</v>
      </c>
      <c r="G17" s="8">
        <v>10</v>
      </c>
      <c r="H17" s="4">
        <v>6</v>
      </c>
      <c r="I17" s="4">
        <v>4.5</v>
      </c>
      <c r="J17" s="4">
        <f t="shared" si="1"/>
        <v>20.5</v>
      </c>
      <c r="K17" s="4">
        <f t="shared" si="2"/>
        <v>33.5</v>
      </c>
      <c r="L17" s="10">
        <v>3.5</v>
      </c>
      <c r="M17" s="10">
        <f t="shared" si="3"/>
        <v>37</v>
      </c>
      <c r="N17" s="10" t="s">
        <v>284</v>
      </c>
      <c r="O17" s="1" t="s">
        <v>244</v>
      </c>
      <c r="P17" s="1" t="s">
        <v>18</v>
      </c>
      <c r="Q17" s="1" t="s">
        <v>116</v>
      </c>
    </row>
    <row r="18" spans="1:17" s="2" customFormat="1" ht="78.75" x14ac:dyDescent="0.25">
      <c r="A18" s="1">
        <v>17</v>
      </c>
      <c r="B18" s="7">
        <v>4</v>
      </c>
      <c r="C18" s="7">
        <v>0</v>
      </c>
      <c r="D18" s="7">
        <v>4</v>
      </c>
      <c r="E18" s="7">
        <v>5</v>
      </c>
      <c r="F18" s="4">
        <f t="shared" si="0"/>
        <v>13</v>
      </c>
      <c r="G18" s="8">
        <v>1</v>
      </c>
      <c r="H18" s="4">
        <v>8.5</v>
      </c>
      <c r="I18" s="4">
        <v>12</v>
      </c>
      <c r="J18" s="4">
        <f t="shared" si="1"/>
        <v>21.5</v>
      </c>
      <c r="K18" s="4">
        <f t="shared" si="2"/>
        <v>34.5</v>
      </c>
      <c r="L18" s="10">
        <v>2.5</v>
      </c>
      <c r="M18" s="10">
        <f t="shared" si="3"/>
        <v>37</v>
      </c>
      <c r="N18" s="10" t="s">
        <v>284</v>
      </c>
      <c r="O18" s="1" t="s">
        <v>31</v>
      </c>
      <c r="P18" s="1" t="s">
        <v>10</v>
      </c>
      <c r="Q18" s="1" t="s">
        <v>83</v>
      </c>
    </row>
    <row r="19" spans="1:17" s="2" customFormat="1" ht="63" x14ac:dyDescent="0.25">
      <c r="A19" s="1">
        <v>18</v>
      </c>
      <c r="B19" s="7">
        <v>13</v>
      </c>
      <c r="C19" s="7">
        <v>0</v>
      </c>
      <c r="D19" s="7">
        <v>1</v>
      </c>
      <c r="E19" s="7">
        <v>9</v>
      </c>
      <c r="F19" s="4">
        <f t="shared" si="0"/>
        <v>23</v>
      </c>
      <c r="G19" s="8">
        <v>2</v>
      </c>
      <c r="H19" s="4">
        <v>3</v>
      </c>
      <c r="I19" s="4">
        <v>6.5</v>
      </c>
      <c r="J19" s="4">
        <f t="shared" si="1"/>
        <v>11.5</v>
      </c>
      <c r="K19" s="4">
        <f t="shared" si="2"/>
        <v>34.5</v>
      </c>
      <c r="L19" s="10">
        <v>2</v>
      </c>
      <c r="M19" s="10">
        <f t="shared" si="3"/>
        <v>36.5</v>
      </c>
      <c r="N19" s="10" t="s">
        <v>284</v>
      </c>
      <c r="O19" s="1" t="s">
        <v>137</v>
      </c>
      <c r="P19" s="1" t="s">
        <v>25</v>
      </c>
      <c r="Q19" s="1" t="s">
        <v>135</v>
      </c>
    </row>
    <row r="20" spans="1:17" s="2" customFormat="1" ht="47.25" x14ac:dyDescent="0.25">
      <c r="A20" s="1">
        <v>19</v>
      </c>
      <c r="B20" s="7">
        <v>6</v>
      </c>
      <c r="C20" s="7">
        <v>0.5</v>
      </c>
      <c r="D20" s="7">
        <v>3</v>
      </c>
      <c r="E20" s="7">
        <v>0</v>
      </c>
      <c r="F20" s="4">
        <f t="shared" si="0"/>
        <v>9.5</v>
      </c>
      <c r="G20" s="8">
        <v>20</v>
      </c>
      <c r="H20" s="4">
        <v>2</v>
      </c>
      <c r="I20" s="4">
        <v>0</v>
      </c>
      <c r="J20" s="4">
        <f t="shared" si="1"/>
        <v>22</v>
      </c>
      <c r="K20" s="4">
        <f t="shared" si="2"/>
        <v>31.5</v>
      </c>
      <c r="L20" s="10"/>
      <c r="M20" s="10">
        <f t="shared" si="3"/>
        <v>31.5</v>
      </c>
      <c r="N20" s="10"/>
      <c r="O20" s="1" t="s">
        <v>123</v>
      </c>
      <c r="P20" s="1" t="s">
        <v>120</v>
      </c>
      <c r="Q20" s="1" t="s">
        <v>124</v>
      </c>
    </row>
    <row r="21" spans="1:17" s="2" customFormat="1" ht="48.75" customHeight="1" x14ac:dyDescent="0.25">
      <c r="A21" s="1">
        <v>20</v>
      </c>
      <c r="B21" s="7">
        <v>8</v>
      </c>
      <c r="C21" s="7">
        <v>0</v>
      </c>
      <c r="D21" s="7">
        <v>0.5</v>
      </c>
      <c r="E21" s="7">
        <v>0</v>
      </c>
      <c r="F21" s="4">
        <f t="shared" si="0"/>
        <v>8.5</v>
      </c>
      <c r="G21" s="8">
        <v>17.5</v>
      </c>
      <c r="H21" s="4">
        <v>3</v>
      </c>
      <c r="I21" s="4">
        <v>0</v>
      </c>
      <c r="J21" s="4">
        <f t="shared" si="1"/>
        <v>20.5</v>
      </c>
      <c r="K21" s="4">
        <f t="shared" si="2"/>
        <v>29</v>
      </c>
      <c r="L21" s="10"/>
      <c r="M21" s="10">
        <f t="shared" si="3"/>
        <v>29</v>
      </c>
      <c r="N21" s="10"/>
      <c r="O21" s="1" t="s">
        <v>73</v>
      </c>
      <c r="P21" s="1" t="s">
        <v>72</v>
      </c>
      <c r="Q21" s="1" t="s">
        <v>74</v>
      </c>
    </row>
    <row r="22" spans="1:17" s="2" customFormat="1" ht="47.25" x14ac:dyDescent="0.25">
      <c r="A22" s="1">
        <v>21</v>
      </c>
      <c r="B22" s="7">
        <v>6</v>
      </c>
      <c r="C22" s="7">
        <v>0</v>
      </c>
      <c r="D22" s="7">
        <v>2.5</v>
      </c>
      <c r="E22" s="7">
        <v>3</v>
      </c>
      <c r="F22" s="4">
        <f t="shared" si="0"/>
        <v>11.5</v>
      </c>
      <c r="G22" s="8">
        <v>10.5</v>
      </c>
      <c r="H22" s="4">
        <v>0</v>
      </c>
      <c r="I22" s="4">
        <v>6</v>
      </c>
      <c r="J22" s="4">
        <f t="shared" si="1"/>
        <v>16.5</v>
      </c>
      <c r="K22" s="4">
        <f t="shared" si="2"/>
        <v>28</v>
      </c>
      <c r="L22" s="10"/>
      <c r="M22" s="10">
        <f t="shared" si="3"/>
        <v>28</v>
      </c>
      <c r="N22" s="10"/>
      <c r="O22" s="1" t="s">
        <v>29</v>
      </c>
      <c r="P22" s="1" t="s">
        <v>8</v>
      </c>
      <c r="Q22" s="1" t="s">
        <v>65</v>
      </c>
    </row>
    <row r="23" spans="1:17" s="2" customFormat="1" ht="78.75" x14ac:dyDescent="0.25">
      <c r="A23" s="1">
        <v>22</v>
      </c>
      <c r="B23" s="7">
        <v>5</v>
      </c>
      <c r="C23" s="7">
        <v>0.5</v>
      </c>
      <c r="D23" s="7">
        <v>4</v>
      </c>
      <c r="E23" s="7">
        <v>0</v>
      </c>
      <c r="F23" s="4">
        <f t="shared" si="0"/>
        <v>9.5</v>
      </c>
      <c r="G23" s="8">
        <v>16</v>
      </c>
      <c r="H23" s="4">
        <v>0</v>
      </c>
      <c r="I23" s="4">
        <v>0</v>
      </c>
      <c r="J23" s="4">
        <f t="shared" si="1"/>
        <v>16</v>
      </c>
      <c r="K23" s="4">
        <f t="shared" si="2"/>
        <v>25.5</v>
      </c>
      <c r="L23" s="10"/>
      <c r="M23" s="10">
        <f t="shared" si="3"/>
        <v>25.5</v>
      </c>
      <c r="N23" s="10"/>
      <c r="O23" s="1" t="s">
        <v>76</v>
      </c>
      <c r="P23" s="1" t="s">
        <v>9</v>
      </c>
      <c r="Q23" s="1" t="s">
        <v>77</v>
      </c>
    </row>
    <row r="24" spans="1:17" s="2" customFormat="1" ht="53.25" customHeight="1" x14ac:dyDescent="0.25">
      <c r="A24" s="1">
        <v>23</v>
      </c>
      <c r="B24" s="7">
        <v>4</v>
      </c>
      <c r="C24" s="7">
        <v>0</v>
      </c>
      <c r="D24" s="7">
        <v>1</v>
      </c>
      <c r="E24" s="7">
        <v>2.5</v>
      </c>
      <c r="F24" s="4">
        <f t="shared" si="0"/>
        <v>7.5</v>
      </c>
      <c r="G24" s="8">
        <v>9</v>
      </c>
      <c r="H24" s="4">
        <v>2.5</v>
      </c>
      <c r="I24" s="4">
        <v>4.4000000000000004</v>
      </c>
      <c r="J24" s="4">
        <f t="shared" si="1"/>
        <v>15.9</v>
      </c>
      <c r="K24" s="4">
        <f t="shared" si="2"/>
        <v>23.4</v>
      </c>
      <c r="L24" s="10"/>
      <c r="M24" s="10">
        <f t="shared" si="3"/>
        <v>23.4</v>
      </c>
      <c r="N24" s="10"/>
      <c r="O24" s="1" t="s">
        <v>153</v>
      </c>
      <c r="P24" s="1" t="s">
        <v>27</v>
      </c>
      <c r="Q24" s="1" t="s">
        <v>154</v>
      </c>
    </row>
    <row r="25" spans="1:17" s="2" customFormat="1" ht="47.25" x14ac:dyDescent="0.25">
      <c r="A25" s="1">
        <v>24</v>
      </c>
      <c r="B25" s="7">
        <v>4</v>
      </c>
      <c r="C25" s="7">
        <v>0</v>
      </c>
      <c r="D25" s="7">
        <v>6.5</v>
      </c>
      <c r="E25" s="7">
        <v>0</v>
      </c>
      <c r="F25" s="4">
        <f t="shared" si="0"/>
        <v>10.5</v>
      </c>
      <c r="G25" s="8">
        <v>7.5</v>
      </c>
      <c r="H25" s="4">
        <v>0</v>
      </c>
      <c r="I25" s="4">
        <v>5</v>
      </c>
      <c r="J25" s="4">
        <f t="shared" si="1"/>
        <v>12.5</v>
      </c>
      <c r="K25" s="4">
        <f t="shared" si="2"/>
        <v>23</v>
      </c>
      <c r="L25" s="10"/>
      <c r="M25" s="10">
        <f t="shared" si="3"/>
        <v>23</v>
      </c>
      <c r="N25" s="10"/>
      <c r="O25" s="1" t="s">
        <v>87</v>
      </c>
      <c r="P25" s="1" t="s">
        <v>11</v>
      </c>
      <c r="Q25" s="1" t="s">
        <v>85</v>
      </c>
    </row>
    <row r="26" spans="1:17" s="2" customFormat="1" ht="47.25" x14ac:dyDescent="0.25">
      <c r="A26" s="1">
        <v>25</v>
      </c>
      <c r="B26" s="7">
        <v>5</v>
      </c>
      <c r="C26" s="7">
        <v>0</v>
      </c>
      <c r="D26" s="7">
        <v>3.5</v>
      </c>
      <c r="E26" s="7">
        <v>0</v>
      </c>
      <c r="F26" s="4">
        <f t="shared" si="0"/>
        <v>8.5</v>
      </c>
      <c r="G26" s="8">
        <v>11.5</v>
      </c>
      <c r="H26" s="4">
        <v>1.5</v>
      </c>
      <c r="I26" s="4">
        <v>1</v>
      </c>
      <c r="J26" s="4">
        <f t="shared" si="1"/>
        <v>14</v>
      </c>
      <c r="K26" s="4">
        <f t="shared" si="2"/>
        <v>22.5</v>
      </c>
      <c r="L26" s="10"/>
      <c r="M26" s="10">
        <f t="shared" si="3"/>
        <v>22.5</v>
      </c>
      <c r="N26" s="10"/>
      <c r="O26" s="1" t="s">
        <v>88</v>
      </c>
      <c r="P26" s="1" t="s">
        <v>11</v>
      </c>
      <c r="Q26" s="1" t="s">
        <v>33</v>
      </c>
    </row>
    <row r="27" spans="1:17" s="2" customFormat="1" ht="47.25" x14ac:dyDescent="0.25">
      <c r="A27" s="1">
        <v>26</v>
      </c>
      <c r="B27" s="7">
        <v>3</v>
      </c>
      <c r="C27" s="7">
        <v>3.5</v>
      </c>
      <c r="D27" s="7">
        <v>0.5</v>
      </c>
      <c r="E27" s="7">
        <v>3</v>
      </c>
      <c r="F27" s="4">
        <f t="shared" si="0"/>
        <v>10</v>
      </c>
      <c r="G27" s="8">
        <v>7.5</v>
      </c>
      <c r="H27" s="4">
        <v>1</v>
      </c>
      <c r="I27" s="4">
        <v>3</v>
      </c>
      <c r="J27" s="4">
        <f t="shared" si="1"/>
        <v>11.5</v>
      </c>
      <c r="K27" s="4">
        <f t="shared" si="2"/>
        <v>21.5</v>
      </c>
      <c r="L27" s="10"/>
      <c r="M27" s="10">
        <f t="shared" si="3"/>
        <v>21.5</v>
      </c>
      <c r="N27" s="10"/>
      <c r="O27" s="1" t="s">
        <v>70</v>
      </c>
      <c r="P27" s="1" t="s">
        <v>66</v>
      </c>
      <c r="Q27" s="1" t="s">
        <v>69</v>
      </c>
    </row>
    <row r="28" spans="1:17" s="2" customFormat="1" ht="54" customHeight="1" x14ac:dyDescent="0.25">
      <c r="A28" s="1">
        <v>27</v>
      </c>
      <c r="B28" s="7">
        <v>2</v>
      </c>
      <c r="C28" s="7">
        <v>3.5</v>
      </c>
      <c r="D28" s="7">
        <v>2</v>
      </c>
      <c r="E28" s="7">
        <v>0</v>
      </c>
      <c r="F28" s="4">
        <f t="shared" si="0"/>
        <v>7.5</v>
      </c>
      <c r="G28" s="8">
        <v>0</v>
      </c>
      <c r="H28" s="4">
        <v>10</v>
      </c>
      <c r="I28" s="4">
        <v>4</v>
      </c>
      <c r="J28" s="4">
        <f t="shared" si="1"/>
        <v>14</v>
      </c>
      <c r="K28" s="4">
        <f t="shared" si="2"/>
        <v>21.5</v>
      </c>
      <c r="L28" s="10"/>
      <c r="M28" s="10">
        <f t="shared" si="3"/>
        <v>21.5</v>
      </c>
      <c r="N28" s="10"/>
      <c r="O28" s="1" t="s">
        <v>79</v>
      </c>
      <c r="P28" s="1" t="s">
        <v>78</v>
      </c>
      <c r="Q28" s="1" t="s">
        <v>80</v>
      </c>
    </row>
    <row r="29" spans="1:17" s="2" customFormat="1" ht="78.75" x14ac:dyDescent="0.25">
      <c r="A29" s="1">
        <v>28</v>
      </c>
      <c r="B29" s="10">
        <v>6</v>
      </c>
      <c r="C29" s="10">
        <v>0</v>
      </c>
      <c r="D29" s="10">
        <v>0</v>
      </c>
      <c r="E29" s="10">
        <v>0</v>
      </c>
      <c r="F29" s="4">
        <f t="shared" si="0"/>
        <v>6</v>
      </c>
      <c r="G29" s="8">
        <v>13</v>
      </c>
      <c r="H29" s="4">
        <v>0.5</v>
      </c>
      <c r="I29" s="4">
        <v>0</v>
      </c>
      <c r="J29" s="4">
        <f t="shared" si="1"/>
        <v>13.5</v>
      </c>
      <c r="K29" s="4">
        <f t="shared" si="2"/>
        <v>19.5</v>
      </c>
      <c r="L29" s="10"/>
      <c r="M29" s="10">
        <f t="shared" si="3"/>
        <v>19.5</v>
      </c>
      <c r="N29" s="10"/>
      <c r="O29" s="1" t="s">
        <v>249</v>
      </c>
      <c r="P29" s="1" t="s">
        <v>23</v>
      </c>
      <c r="Q29" s="1" t="s">
        <v>239</v>
      </c>
    </row>
    <row r="30" spans="1:17" s="2" customFormat="1" ht="52.5" customHeight="1" x14ac:dyDescent="0.25">
      <c r="A30" s="1">
        <v>29</v>
      </c>
      <c r="B30" s="7">
        <v>4</v>
      </c>
      <c r="C30" s="7">
        <v>0</v>
      </c>
      <c r="D30" s="7">
        <v>1</v>
      </c>
      <c r="E30" s="7">
        <v>2.5</v>
      </c>
      <c r="F30" s="4">
        <f t="shared" si="0"/>
        <v>7.5</v>
      </c>
      <c r="G30" s="8">
        <v>8.5</v>
      </c>
      <c r="H30" s="4">
        <v>0.5</v>
      </c>
      <c r="I30" s="4">
        <v>1.5</v>
      </c>
      <c r="J30" s="4">
        <f t="shared" si="1"/>
        <v>10.5</v>
      </c>
      <c r="K30" s="4">
        <f t="shared" si="2"/>
        <v>18</v>
      </c>
      <c r="L30" s="10"/>
      <c r="M30" s="10">
        <f t="shared" si="3"/>
        <v>18</v>
      </c>
      <c r="N30" s="10"/>
      <c r="O30" s="1" t="s">
        <v>155</v>
      </c>
      <c r="P30" s="1" t="s">
        <v>27</v>
      </c>
      <c r="Q30" s="1" t="s">
        <v>156</v>
      </c>
    </row>
    <row r="31" spans="1:17" s="2" customFormat="1" ht="54" customHeight="1" x14ac:dyDescent="0.25">
      <c r="A31" s="1">
        <v>30</v>
      </c>
      <c r="B31" s="7">
        <v>6</v>
      </c>
      <c r="C31" s="7">
        <v>0.5</v>
      </c>
      <c r="D31" s="7">
        <v>1</v>
      </c>
      <c r="E31" s="7">
        <v>1</v>
      </c>
      <c r="F31" s="4">
        <f t="shared" si="0"/>
        <v>8.5</v>
      </c>
      <c r="G31" s="8">
        <v>3</v>
      </c>
      <c r="H31" s="4">
        <v>5.5</v>
      </c>
      <c r="I31" s="4">
        <v>0</v>
      </c>
      <c r="J31" s="4">
        <f t="shared" si="1"/>
        <v>8.5</v>
      </c>
      <c r="K31" s="4">
        <f t="shared" si="2"/>
        <v>17</v>
      </c>
      <c r="L31" s="10"/>
      <c r="M31" s="10">
        <f t="shared" si="3"/>
        <v>17</v>
      </c>
      <c r="N31" s="10"/>
      <c r="O31" s="1" t="s">
        <v>54</v>
      </c>
      <c r="P31" s="1" t="s">
        <v>5</v>
      </c>
      <c r="Q31" s="1" t="s">
        <v>55</v>
      </c>
    </row>
    <row r="32" spans="1:17" s="2" customFormat="1" ht="55.5" customHeight="1" x14ac:dyDescent="0.25">
      <c r="A32" s="1">
        <v>31</v>
      </c>
      <c r="B32" s="7">
        <v>4</v>
      </c>
      <c r="C32" s="7">
        <v>1</v>
      </c>
      <c r="D32" s="7">
        <v>2</v>
      </c>
      <c r="E32" s="7">
        <v>2.5</v>
      </c>
      <c r="F32" s="4">
        <f t="shared" si="0"/>
        <v>9.5</v>
      </c>
      <c r="G32" s="8">
        <v>1.5</v>
      </c>
      <c r="H32" s="4">
        <v>0.5</v>
      </c>
      <c r="I32" s="4">
        <v>4</v>
      </c>
      <c r="J32" s="4">
        <f t="shared" si="1"/>
        <v>6</v>
      </c>
      <c r="K32" s="4">
        <f t="shared" si="2"/>
        <v>15.5</v>
      </c>
      <c r="L32" s="10"/>
      <c r="M32" s="10">
        <f t="shared" si="3"/>
        <v>15.5</v>
      </c>
      <c r="N32" s="10"/>
      <c r="O32" s="1" t="s">
        <v>250</v>
      </c>
      <c r="P32" s="1" t="s">
        <v>158</v>
      </c>
      <c r="Q32" s="1" t="s">
        <v>161</v>
      </c>
    </row>
    <row r="33" spans="1:17" s="2" customFormat="1" ht="31.5" x14ac:dyDescent="0.25">
      <c r="A33" s="1">
        <v>32</v>
      </c>
      <c r="B33" s="10">
        <v>4</v>
      </c>
      <c r="C33" s="10">
        <v>0</v>
      </c>
      <c r="D33" s="10">
        <v>2.5</v>
      </c>
      <c r="E33" s="10">
        <v>0</v>
      </c>
      <c r="F33" s="4">
        <f t="shared" si="0"/>
        <v>6.5</v>
      </c>
      <c r="G33" s="8">
        <v>8</v>
      </c>
      <c r="H33" s="4">
        <v>0.5</v>
      </c>
      <c r="I33" s="4">
        <v>0</v>
      </c>
      <c r="J33" s="4">
        <f t="shared" si="1"/>
        <v>8.5</v>
      </c>
      <c r="K33" s="4">
        <f t="shared" si="2"/>
        <v>15</v>
      </c>
      <c r="L33" s="10"/>
      <c r="M33" s="10">
        <f t="shared" si="3"/>
        <v>15</v>
      </c>
      <c r="N33" s="10"/>
      <c r="O33" s="1" t="s">
        <v>182</v>
      </c>
      <c r="P33" s="1" t="s">
        <v>179</v>
      </c>
      <c r="Q33" s="1" t="s">
        <v>181</v>
      </c>
    </row>
    <row r="34" spans="1:17" s="2" customFormat="1" ht="47.25" x14ac:dyDescent="0.25">
      <c r="A34" s="1">
        <v>33</v>
      </c>
      <c r="B34" s="7">
        <v>4</v>
      </c>
      <c r="C34" s="7">
        <v>0</v>
      </c>
      <c r="D34" s="7">
        <v>1</v>
      </c>
      <c r="E34" s="7">
        <v>4</v>
      </c>
      <c r="F34" s="4">
        <f t="shared" si="0"/>
        <v>9</v>
      </c>
      <c r="G34" s="8">
        <v>0</v>
      </c>
      <c r="H34" s="4">
        <v>0</v>
      </c>
      <c r="I34" s="4">
        <v>5.5</v>
      </c>
      <c r="J34" s="4">
        <f t="shared" si="1"/>
        <v>5.5</v>
      </c>
      <c r="K34" s="4">
        <f t="shared" si="2"/>
        <v>14.5</v>
      </c>
      <c r="L34" s="10"/>
      <c r="M34" s="10">
        <f t="shared" si="3"/>
        <v>14.5</v>
      </c>
      <c r="N34" s="10"/>
      <c r="O34" s="1" t="s">
        <v>99</v>
      </c>
      <c r="P34" s="1" t="s">
        <v>13</v>
      </c>
      <c r="Q34" s="1" t="s">
        <v>100</v>
      </c>
    </row>
    <row r="35" spans="1:17" s="2" customFormat="1" ht="47.25" x14ac:dyDescent="0.25">
      <c r="A35" s="1">
        <v>34</v>
      </c>
      <c r="B35" s="7">
        <v>2</v>
      </c>
      <c r="C35" s="7">
        <v>2.5</v>
      </c>
      <c r="D35" s="7">
        <v>0</v>
      </c>
      <c r="E35" s="7">
        <v>0</v>
      </c>
      <c r="F35" s="4">
        <f t="shared" si="0"/>
        <v>4.5</v>
      </c>
      <c r="G35" s="8">
        <v>7</v>
      </c>
      <c r="H35" s="4">
        <v>0</v>
      </c>
      <c r="I35" s="4">
        <v>0</v>
      </c>
      <c r="J35" s="4">
        <f t="shared" si="1"/>
        <v>7</v>
      </c>
      <c r="K35" s="4">
        <f t="shared" si="2"/>
        <v>11.5</v>
      </c>
      <c r="L35" s="10"/>
      <c r="M35" s="10">
        <f t="shared" si="3"/>
        <v>11.5</v>
      </c>
      <c r="N35" s="10"/>
      <c r="O35" s="1" t="s">
        <v>245</v>
      </c>
      <c r="P35" s="1" t="s">
        <v>106</v>
      </c>
      <c r="Q35" s="1" t="s">
        <v>109</v>
      </c>
    </row>
    <row r="36" spans="1:17" s="2" customFormat="1" ht="31.5" x14ac:dyDescent="0.25">
      <c r="A36" s="1">
        <v>35</v>
      </c>
      <c r="B36" s="7">
        <v>0</v>
      </c>
      <c r="C36" s="7">
        <v>0</v>
      </c>
      <c r="D36" s="7">
        <v>2.5</v>
      </c>
      <c r="E36" s="7">
        <v>0</v>
      </c>
      <c r="F36" s="4">
        <f t="shared" si="0"/>
        <v>2.5</v>
      </c>
      <c r="G36" s="8">
        <v>7</v>
      </c>
      <c r="H36" s="4">
        <v>0</v>
      </c>
      <c r="I36" s="4">
        <v>0</v>
      </c>
      <c r="J36" s="4">
        <f t="shared" si="1"/>
        <v>7</v>
      </c>
      <c r="K36" s="4">
        <f t="shared" si="2"/>
        <v>9.5</v>
      </c>
      <c r="L36" s="10"/>
      <c r="M36" s="10">
        <f t="shared" si="3"/>
        <v>9.5</v>
      </c>
      <c r="N36" s="10"/>
      <c r="O36" s="1" t="s">
        <v>94</v>
      </c>
      <c r="P36" s="1" t="s">
        <v>237</v>
      </c>
      <c r="Q36" s="1" t="s">
        <v>21</v>
      </c>
    </row>
    <row r="37" spans="1:17" s="2" customFormat="1" ht="63" x14ac:dyDescent="0.25">
      <c r="A37" s="1">
        <v>36</v>
      </c>
      <c r="B37" s="7">
        <v>0</v>
      </c>
      <c r="C37" s="7">
        <v>0</v>
      </c>
      <c r="D37" s="7">
        <v>0</v>
      </c>
      <c r="E37" s="7">
        <v>0</v>
      </c>
      <c r="F37" s="4">
        <f t="shared" si="0"/>
        <v>0</v>
      </c>
      <c r="G37" s="8">
        <v>9.5</v>
      </c>
      <c r="H37" s="4">
        <v>0</v>
      </c>
      <c r="I37" s="4">
        <v>0</v>
      </c>
      <c r="J37" s="4">
        <f t="shared" si="1"/>
        <v>9.5</v>
      </c>
      <c r="K37" s="4">
        <f t="shared" si="2"/>
        <v>9.5</v>
      </c>
      <c r="L37" s="10"/>
      <c r="M37" s="10">
        <f t="shared" si="3"/>
        <v>9.5</v>
      </c>
      <c r="N37" s="10"/>
      <c r="O37" s="1" t="s">
        <v>212</v>
      </c>
      <c r="P37" s="1" t="s">
        <v>209</v>
      </c>
      <c r="Q37" s="1" t="s">
        <v>213</v>
      </c>
    </row>
    <row r="38" spans="1:17" s="2" customFormat="1" ht="47.25" x14ac:dyDescent="0.25">
      <c r="A38" s="1">
        <v>37</v>
      </c>
      <c r="B38" s="7">
        <v>0</v>
      </c>
      <c r="C38" s="7">
        <v>0</v>
      </c>
      <c r="D38" s="7">
        <v>0</v>
      </c>
      <c r="E38" s="7">
        <v>0</v>
      </c>
      <c r="F38" s="4">
        <f t="shared" si="0"/>
        <v>0</v>
      </c>
      <c r="G38" s="8">
        <v>4</v>
      </c>
      <c r="H38" s="4">
        <v>0</v>
      </c>
      <c r="I38" s="4">
        <v>0</v>
      </c>
      <c r="J38" s="4">
        <f t="shared" si="1"/>
        <v>4</v>
      </c>
      <c r="K38" s="4">
        <f t="shared" si="2"/>
        <v>4</v>
      </c>
      <c r="L38" s="10"/>
      <c r="M38" s="10">
        <f t="shared" si="3"/>
        <v>4</v>
      </c>
      <c r="N38" s="10"/>
      <c r="O38" s="1" t="s">
        <v>231</v>
      </c>
      <c r="P38" s="1" t="s">
        <v>17</v>
      </c>
      <c r="Q38" s="1" t="s">
        <v>232</v>
      </c>
    </row>
    <row r="39" spans="1:17" ht="94.5" x14ac:dyDescent="0.25">
      <c r="A39" s="1">
        <v>38</v>
      </c>
      <c r="B39" s="4">
        <v>2</v>
      </c>
      <c r="C39" s="4">
        <v>0</v>
      </c>
      <c r="D39" s="4">
        <v>0</v>
      </c>
      <c r="E39" s="4">
        <v>0</v>
      </c>
      <c r="F39" s="4">
        <f t="shared" si="0"/>
        <v>2</v>
      </c>
      <c r="G39" s="4">
        <v>0.5</v>
      </c>
      <c r="H39" s="4">
        <v>0</v>
      </c>
      <c r="I39" s="4">
        <v>0</v>
      </c>
      <c r="J39" s="4">
        <f t="shared" si="1"/>
        <v>0.5</v>
      </c>
      <c r="K39" s="4">
        <f xml:space="preserve"> F39+J39</f>
        <v>2.5</v>
      </c>
      <c r="L39" s="7"/>
      <c r="M39" s="10">
        <f t="shared" si="3"/>
        <v>2.5</v>
      </c>
      <c r="N39" s="7"/>
      <c r="O39" s="1" t="s">
        <v>274</v>
      </c>
      <c r="P39" s="1" t="s">
        <v>273</v>
      </c>
      <c r="Q39" s="1" t="s">
        <v>275</v>
      </c>
    </row>
    <row r="40" spans="1:17" ht="15.75" x14ac:dyDescent="0.25">
      <c r="A40" s="11"/>
      <c r="B40" s="13"/>
      <c r="C40" s="13"/>
      <c r="D40" s="13"/>
      <c r="E40" s="13"/>
      <c r="F40" s="13"/>
      <c r="G40" s="13"/>
      <c r="H40" s="13"/>
      <c r="I40" s="13"/>
      <c r="J40" s="13"/>
      <c r="K40" s="13"/>
      <c r="O40" s="11"/>
      <c r="P40" s="11"/>
      <c r="Q40" s="11"/>
    </row>
    <row r="41" spans="1:17" ht="15.75" x14ac:dyDescent="0.25">
      <c r="A41" s="22"/>
      <c r="B41" s="22"/>
      <c r="C41" s="22" t="s">
        <v>286</v>
      </c>
      <c r="D41" s="22"/>
      <c r="E41" s="22"/>
      <c r="F41" s="22"/>
      <c r="G41" s="22"/>
      <c r="H41" s="22"/>
      <c r="I41" s="22"/>
      <c r="J41" s="22"/>
      <c r="K41" s="22"/>
      <c r="L41" s="23"/>
      <c r="M41" s="23"/>
      <c r="N41" s="23"/>
      <c r="O41" s="22"/>
      <c r="P41" s="22"/>
      <c r="Q41" s="22"/>
    </row>
  </sheetData>
  <autoFilter ref="A1:IJ39">
    <sortState ref="A2:IH39">
      <sortCondition descending="1" ref="M1:M39"/>
    </sortState>
  </autoFilter>
  <pageMargins left="0" right="0" top="0.74803149606299213" bottom="0" header="0.31496062992125984" footer="0.31496062992125984"/>
  <pageSetup paperSize="9" scale="90" orientation="landscape" verticalDpi="0" r:id="rId1"/>
  <headerFooter>
    <oddHeader xml:space="preserve">&amp;L10 клас&amp;CПРОТОКОЛ  
результатів ІІІ етапу Всеукраїнської учнівської олімпіади з інформаційних технологій у 217/2018  навчальному році  &amp;Rmax = 110 балів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48"/>
  <sheetViews>
    <sheetView view="pageLayout" zoomScaleNormal="100" workbookViewId="0"/>
  </sheetViews>
  <sheetFormatPr defaultRowHeight="15" x14ac:dyDescent="0.25"/>
  <cols>
    <col min="1" max="1" width="4.42578125" style="6" customWidth="1"/>
    <col min="2" max="11" width="4.85546875" style="6" customWidth="1"/>
    <col min="12" max="14" width="4.85546875" style="21" customWidth="1"/>
    <col min="15" max="15" width="20.140625" style="6" customWidth="1"/>
    <col min="16" max="16" width="20.28515625" style="6" customWidth="1"/>
    <col min="17" max="17" width="43.28515625" style="6" customWidth="1"/>
    <col min="18" max="16384" width="9.140625" style="6"/>
  </cols>
  <sheetData>
    <row r="1" spans="1:242" s="3" customFormat="1" ht="60.75" customHeight="1" x14ac:dyDescent="0.25">
      <c r="A1" s="3" t="s">
        <v>0</v>
      </c>
      <c r="B1" s="15" t="s">
        <v>255</v>
      </c>
      <c r="C1" s="15" t="s">
        <v>256</v>
      </c>
      <c r="D1" s="15" t="s">
        <v>257</v>
      </c>
      <c r="E1" s="15" t="s">
        <v>253</v>
      </c>
      <c r="F1" s="15" t="s">
        <v>258</v>
      </c>
      <c r="G1" s="16" t="s">
        <v>251</v>
      </c>
      <c r="H1" s="15" t="s">
        <v>252</v>
      </c>
      <c r="I1" s="15" t="s">
        <v>253</v>
      </c>
      <c r="J1" s="15" t="s">
        <v>254</v>
      </c>
      <c r="K1" s="15" t="s">
        <v>267</v>
      </c>
      <c r="L1" s="15" t="s">
        <v>276</v>
      </c>
      <c r="M1" s="15" t="s">
        <v>277</v>
      </c>
      <c r="N1" s="15" t="s">
        <v>281</v>
      </c>
      <c r="O1" s="3" t="s">
        <v>2</v>
      </c>
      <c r="P1" s="3" t="s">
        <v>1</v>
      </c>
      <c r="Q1" s="3" t="s">
        <v>3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</row>
    <row r="2" spans="1:242" s="2" customFormat="1" ht="63" x14ac:dyDescent="0.25">
      <c r="A2" s="1">
        <v>1</v>
      </c>
      <c r="B2" s="7">
        <v>12</v>
      </c>
      <c r="C2" s="7">
        <v>7</v>
      </c>
      <c r="D2" s="7">
        <v>15</v>
      </c>
      <c r="E2" s="7">
        <v>4</v>
      </c>
      <c r="F2" s="4">
        <f t="shared" ref="F2:F45" si="0">SUM(B2:E2)</f>
        <v>38</v>
      </c>
      <c r="G2" s="8">
        <v>16</v>
      </c>
      <c r="H2" s="4">
        <v>15</v>
      </c>
      <c r="I2" s="4">
        <v>11</v>
      </c>
      <c r="J2" s="4">
        <f t="shared" ref="J2:J45" si="1">SUM(G2:I2)</f>
        <v>42</v>
      </c>
      <c r="K2" s="4">
        <f t="shared" ref="K2:K45" si="2">J2+F2</f>
        <v>80</v>
      </c>
      <c r="L2" s="10">
        <v>13</v>
      </c>
      <c r="M2" s="10">
        <f t="shared" ref="M2:M45" si="3">K2+L2</f>
        <v>93</v>
      </c>
      <c r="N2" s="10" t="s">
        <v>282</v>
      </c>
      <c r="O2" s="1" t="s">
        <v>206</v>
      </c>
      <c r="P2" s="1" t="s">
        <v>280</v>
      </c>
      <c r="Q2" s="1" t="s">
        <v>204</v>
      </c>
    </row>
    <row r="3" spans="1:242" s="2" customFormat="1" ht="47.25" x14ac:dyDescent="0.25">
      <c r="A3" s="1">
        <v>2</v>
      </c>
      <c r="B3" s="7">
        <v>15</v>
      </c>
      <c r="C3" s="7">
        <v>15</v>
      </c>
      <c r="D3" s="7">
        <v>2</v>
      </c>
      <c r="E3" s="7">
        <v>8</v>
      </c>
      <c r="F3" s="4">
        <f t="shared" si="0"/>
        <v>40</v>
      </c>
      <c r="G3" s="8">
        <v>20</v>
      </c>
      <c r="H3" s="4">
        <v>5</v>
      </c>
      <c r="I3" s="4">
        <v>6</v>
      </c>
      <c r="J3" s="4">
        <f t="shared" si="1"/>
        <v>31</v>
      </c>
      <c r="K3" s="4">
        <f t="shared" si="2"/>
        <v>71</v>
      </c>
      <c r="L3" s="10"/>
      <c r="M3" s="10">
        <f t="shared" si="3"/>
        <v>71</v>
      </c>
      <c r="N3" s="10" t="s">
        <v>283</v>
      </c>
      <c r="O3" s="1" t="s">
        <v>189</v>
      </c>
      <c r="P3" s="1" t="s">
        <v>188</v>
      </c>
      <c r="Q3" s="1" t="s">
        <v>190</v>
      </c>
    </row>
    <row r="4" spans="1:242" s="2" customFormat="1" ht="47.25" x14ac:dyDescent="0.25">
      <c r="A4" s="1">
        <v>3</v>
      </c>
      <c r="B4" s="7">
        <v>9</v>
      </c>
      <c r="C4" s="7">
        <v>15</v>
      </c>
      <c r="D4" s="7">
        <v>5</v>
      </c>
      <c r="E4" s="7">
        <v>8.5</v>
      </c>
      <c r="F4" s="4">
        <f t="shared" si="0"/>
        <v>37.5</v>
      </c>
      <c r="G4" s="8">
        <v>20</v>
      </c>
      <c r="H4" s="4">
        <v>5.5</v>
      </c>
      <c r="I4" s="4">
        <v>7</v>
      </c>
      <c r="J4" s="4">
        <f t="shared" si="1"/>
        <v>32.5</v>
      </c>
      <c r="K4" s="4">
        <f t="shared" si="2"/>
        <v>70</v>
      </c>
      <c r="L4" s="10"/>
      <c r="M4" s="10">
        <f t="shared" si="3"/>
        <v>70</v>
      </c>
      <c r="N4" s="10" t="s">
        <v>283</v>
      </c>
      <c r="O4" s="1" t="s">
        <v>175</v>
      </c>
      <c r="P4" s="1" t="s">
        <v>174</v>
      </c>
      <c r="Q4" s="1" t="s">
        <v>176</v>
      </c>
    </row>
    <row r="5" spans="1:242" s="2" customFormat="1" ht="63" x14ac:dyDescent="0.25">
      <c r="A5" s="1">
        <v>4</v>
      </c>
      <c r="B5" s="7">
        <v>11</v>
      </c>
      <c r="C5" s="7">
        <v>15</v>
      </c>
      <c r="D5" s="7">
        <v>1</v>
      </c>
      <c r="E5" s="7">
        <v>7</v>
      </c>
      <c r="F5" s="4">
        <f t="shared" si="0"/>
        <v>34</v>
      </c>
      <c r="G5" s="8">
        <v>17</v>
      </c>
      <c r="H5" s="4">
        <v>4.5</v>
      </c>
      <c r="I5" s="4">
        <v>8</v>
      </c>
      <c r="J5" s="4">
        <f t="shared" si="1"/>
        <v>29.5</v>
      </c>
      <c r="K5" s="4">
        <f t="shared" si="2"/>
        <v>63.5</v>
      </c>
      <c r="L5" s="10">
        <v>5.5</v>
      </c>
      <c r="M5" s="10">
        <f t="shared" si="3"/>
        <v>69</v>
      </c>
      <c r="N5" s="10" t="s">
        <v>283</v>
      </c>
      <c r="O5" s="1" t="s">
        <v>264</v>
      </c>
      <c r="P5" s="1" t="s">
        <v>280</v>
      </c>
      <c r="Q5" s="1" t="s">
        <v>204</v>
      </c>
    </row>
    <row r="6" spans="1:242" s="2" customFormat="1" ht="31.5" x14ac:dyDescent="0.25">
      <c r="A6" s="1">
        <v>5</v>
      </c>
      <c r="B6" s="7">
        <v>11</v>
      </c>
      <c r="C6" s="7">
        <v>4</v>
      </c>
      <c r="D6" s="7">
        <v>3</v>
      </c>
      <c r="E6" s="7">
        <v>13</v>
      </c>
      <c r="F6" s="4">
        <f t="shared" si="0"/>
        <v>31</v>
      </c>
      <c r="G6" s="8">
        <v>19</v>
      </c>
      <c r="H6" s="4">
        <v>8</v>
      </c>
      <c r="I6" s="4">
        <v>8</v>
      </c>
      <c r="J6" s="4">
        <f t="shared" si="1"/>
        <v>35</v>
      </c>
      <c r="K6" s="4">
        <f t="shared" si="2"/>
        <v>66</v>
      </c>
      <c r="L6" s="10">
        <v>3</v>
      </c>
      <c r="M6" s="10">
        <f t="shared" si="3"/>
        <v>69</v>
      </c>
      <c r="N6" s="10" t="s">
        <v>283</v>
      </c>
      <c r="O6" s="1" t="s">
        <v>38</v>
      </c>
      <c r="P6" s="1" t="s">
        <v>24</v>
      </c>
      <c r="Q6" s="1" t="s">
        <v>39</v>
      </c>
    </row>
    <row r="7" spans="1:242" s="2" customFormat="1" ht="47.25" x14ac:dyDescent="0.25">
      <c r="A7" s="1">
        <v>6</v>
      </c>
      <c r="B7" s="7">
        <v>12</v>
      </c>
      <c r="C7" s="7">
        <v>10</v>
      </c>
      <c r="D7" s="7">
        <v>4</v>
      </c>
      <c r="E7" s="7">
        <v>4</v>
      </c>
      <c r="F7" s="4">
        <f t="shared" si="0"/>
        <v>30</v>
      </c>
      <c r="G7" s="8">
        <v>20</v>
      </c>
      <c r="H7" s="4">
        <v>5</v>
      </c>
      <c r="I7" s="4">
        <v>7.5</v>
      </c>
      <c r="J7" s="4">
        <f t="shared" si="1"/>
        <v>32.5</v>
      </c>
      <c r="K7" s="4">
        <f t="shared" si="2"/>
        <v>62.5</v>
      </c>
      <c r="L7" s="10">
        <v>1</v>
      </c>
      <c r="M7" s="10">
        <f t="shared" si="3"/>
        <v>63.5</v>
      </c>
      <c r="N7" s="10" t="s">
        <v>283</v>
      </c>
      <c r="O7" s="1" t="s">
        <v>202</v>
      </c>
      <c r="P7" s="1" t="s">
        <v>196</v>
      </c>
      <c r="Q7" s="1" t="s">
        <v>200</v>
      </c>
    </row>
    <row r="8" spans="1:242" s="2" customFormat="1" ht="47.25" x14ac:dyDescent="0.25">
      <c r="A8" s="1">
        <v>7</v>
      </c>
      <c r="B8" s="7">
        <v>14</v>
      </c>
      <c r="C8" s="7">
        <v>8</v>
      </c>
      <c r="D8" s="7">
        <v>0</v>
      </c>
      <c r="E8" s="7">
        <v>15</v>
      </c>
      <c r="F8" s="4">
        <f t="shared" si="0"/>
        <v>37</v>
      </c>
      <c r="G8" s="8">
        <v>9</v>
      </c>
      <c r="H8" s="4">
        <v>9</v>
      </c>
      <c r="I8" s="4">
        <v>7</v>
      </c>
      <c r="J8" s="4">
        <f t="shared" si="1"/>
        <v>25</v>
      </c>
      <c r="K8" s="4">
        <f t="shared" si="2"/>
        <v>62</v>
      </c>
      <c r="L8" s="10"/>
      <c r="M8" s="10">
        <f t="shared" si="3"/>
        <v>62</v>
      </c>
      <c r="N8" s="10" t="s">
        <v>283</v>
      </c>
      <c r="O8" s="1" t="s">
        <v>40</v>
      </c>
      <c r="P8" s="1" t="s">
        <v>25</v>
      </c>
      <c r="Q8" s="1" t="s">
        <v>133</v>
      </c>
    </row>
    <row r="9" spans="1:242" s="2" customFormat="1" ht="31.5" x14ac:dyDescent="0.25">
      <c r="A9" s="1">
        <v>8</v>
      </c>
      <c r="B9" s="7">
        <v>8</v>
      </c>
      <c r="C9" s="7">
        <v>11</v>
      </c>
      <c r="D9" s="7">
        <v>0</v>
      </c>
      <c r="E9" s="7">
        <v>0</v>
      </c>
      <c r="F9" s="4">
        <f t="shared" si="0"/>
        <v>19</v>
      </c>
      <c r="G9" s="8">
        <v>20</v>
      </c>
      <c r="H9" s="4">
        <v>15</v>
      </c>
      <c r="I9" s="4">
        <v>5</v>
      </c>
      <c r="J9" s="4">
        <f t="shared" si="1"/>
        <v>40</v>
      </c>
      <c r="K9" s="4">
        <f t="shared" si="2"/>
        <v>59</v>
      </c>
      <c r="L9" s="10"/>
      <c r="M9" s="10">
        <f t="shared" si="3"/>
        <v>59</v>
      </c>
      <c r="N9" s="10" t="s">
        <v>284</v>
      </c>
      <c r="O9" s="1" t="s">
        <v>35</v>
      </c>
      <c r="P9" s="1" t="s">
        <v>26</v>
      </c>
      <c r="Q9" s="1" t="s">
        <v>119</v>
      </c>
    </row>
    <row r="10" spans="1:242" s="2" customFormat="1" ht="63" x14ac:dyDescent="0.25">
      <c r="A10" s="1">
        <v>9</v>
      </c>
      <c r="B10" s="7">
        <v>13</v>
      </c>
      <c r="C10" s="7">
        <v>0</v>
      </c>
      <c r="D10" s="7">
        <v>11</v>
      </c>
      <c r="E10" s="7">
        <v>8</v>
      </c>
      <c r="F10" s="4">
        <f t="shared" si="0"/>
        <v>32</v>
      </c>
      <c r="G10" s="8">
        <v>12</v>
      </c>
      <c r="H10" s="4">
        <v>5</v>
      </c>
      <c r="I10" s="4">
        <v>10</v>
      </c>
      <c r="J10" s="4">
        <f t="shared" si="1"/>
        <v>27</v>
      </c>
      <c r="K10" s="4">
        <f t="shared" si="2"/>
        <v>59</v>
      </c>
      <c r="L10" s="10"/>
      <c r="M10" s="10">
        <f t="shared" si="3"/>
        <v>59</v>
      </c>
      <c r="N10" s="10" t="s">
        <v>284</v>
      </c>
      <c r="O10" s="1" t="s">
        <v>225</v>
      </c>
      <c r="P10" s="1" t="s">
        <v>224</v>
      </c>
      <c r="Q10" s="1" t="s">
        <v>227</v>
      </c>
    </row>
    <row r="11" spans="1:242" s="2" customFormat="1" ht="63" x14ac:dyDescent="0.25">
      <c r="A11" s="1">
        <v>10</v>
      </c>
      <c r="B11" s="7">
        <v>12</v>
      </c>
      <c r="C11" s="7">
        <v>11</v>
      </c>
      <c r="D11" s="7">
        <v>6</v>
      </c>
      <c r="E11" s="7">
        <v>5</v>
      </c>
      <c r="F11" s="4">
        <f t="shared" si="0"/>
        <v>34</v>
      </c>
      <c r="G11" s="8">
        <v>14</v>
      </c>
      <c r="H11" s="4">
        <v>2</v>
      </c>
      <c r="I11" s="4">
        <v>7</v>
      </c>
      <c r="J11" s="4">
        <f t="shared" si="1"/>
        <v>23</v>
      </c>
      <c r="K11" s="4">
        <f t="shared" si="2"/>
        <v>57</v>
      </c>
      <c r="L11" s="10"/>
      <c r="M11" s="10">
        <f t="shared" si="3"/>
        <v>57</v>
      </c>
      <c r="N11" s="10" t="s">
        <v>284</v>
      </c>
      <c r="O11" s="1" t="s">
        <v>265</v>
      </c>
      <c r="P11" s="1" t="s">
        <v>280</v>
      </c>
      <c r="Q11" s="1" t="s">
        <v>204</v>
      </c>
    </row>
    <row r="12" spans="1:242" s="2" customFormat="1" ht="47.25" x14ac:dyDescent="0.25">
      <c r="A12" s="1">
        <v>11</v>
      </c>
      <c r="B12" s="7">
        <v>12</v>
      </c>
      <c r="C12" s="7">
        <v>15</v>
      </c>
      <c r="D12" s="7">
        <v>0</v>
      </c>
      <c r="E12" s="7">
        <v>0</v>
      </c>
      <c r="F12" s="4">
        <f t="shared" si="0"/>
        <v>27</v>
      </c>
      <c r="G12" s="8">
        <v>20</v>
      </c>
      <c r="H12" s="4">
        <v>6</v>
      </c>
      <c r="I12" s="4">
        <v>4</v>
      </c>
      <c r="J12" s="4">
        <f t="shared" si="1"/>
        <v>30</v>
      </c>
      <c r="K12" s="4">
        <f t="shared" si="2"/>
        <v>57</v>
      </c>
      <c r="L12" s="10"/>
      <c r="M12" s="10">
        <f t="shared" si="3"/>
        <v>57</v>
      </c>
      <c r="N12" s="10" t="s">
        <v>284</v>
      </c>
      <c r="O12" s="1" t="s">
        <v>235</v>
      </c>
      <c r="P12" s="1" t="s">
        <v>17</v>
      </c>
      <c r="Q12" s="1" t="s">
        <v>236</v>
      </c>
    </row>
    <row r="13" spans="1:242" s="2" customFormat="1" ht="47.25" x14ac:dyDescent="0.25">
      <c r="A13" s="1">
        <v>12</v>
      </c>
      <c r="B13" s="7">
        <v>10</v>
      </c>
      <c r="C13" s="7">
        <v>0</v>
      </c>
      <c r="D13" s="7">
        <v>12</v>
      </c>
      <c r="E13" s="7">
        <v>6.5</v>
      </c>
      <c r="F13" s="4">
        <f t="shared" si="0"/>
        <v>28.5</v>
      </c>
      <c r="G13" s="8">
        <v>5</v>
      </c>
      <c r="H13" s="4">
        <v>14</v>
      </c>
      <c r="I13" s="4">
        <v>6</v>
      </c>
      <c r="J13" s="4">
        <f t="shared" si="1"/>
        <v>25</v>
      </c>
      <c r="K13" s="4">
        <f t="shared" si="2"/>
        <v>53.5</v>
      </c>
      <c r="L13" s="10"/>
      <c r="M13" s="10">
        <f t="shared" si="3"/>
        <v>53.5</v>
      </c>
      <c r="N13" s="10" t="s">
        <v>284</v>
      </c>
      <c r="O13" s="1" t="s">
        <v>42</v>
      </c>
      <c r="P13" s="1" t="s">
        <v>41</v>
      </c>
      <c r="Q13" s="1" t="s">
        <v>43</v>
      </c>
    </row>
    <row r="14" spans="1:242" s="2" customFormat="1" ht="47.25" x14ac:dyDescent="0.25">
      <c r="A14" s="1">
        <v>13</v>
      </c>
      <c r="B14" s="7">
        <v>7</v>
      </c>
      <c r="C14" s="7">
        <v>6.5</v>
      </c>
      <c r="D14" s="7">
        <v>10</v>
      </c>
      <c r="E14" s="7">
        <v>0</v>
      </c>
      <c r="F14" s="4">
        <f t="shared" si="0"/>
        <v>23.5</v>
      </c>
      <c r="G14" s="8">
        <v>18</v>
      </c>
      <c r="H14" s="4">
        <v>10</v>
      </c>
      <c r="I14" s="4">
        <v>0</v>
      </c>
      <c r="J14" s="4">
        <f t="shared" si="1"/>
        <v>28</v>
      </c>
      <c r="K14" s="4">
        <f t="shared" si="2"/>
        <v>51.5</v>
      </c>
      <c r="L14" s="10"/>
      <c r="M14" s="10">
        <f t="shared" si="3"/>
        <v>51.5</v>
      </c>
      <c r="N14" s="10" t="s">
        <v>284</v>
      </c>
      <c r="O14" s="1" t="s">
        <v>183</v>
      </c>
      <c r="P14" s="1" t="s">
        <v>179</v>
      </c>
      <c r="Q14" s="1" t="s">
        <v>184</v>
      </c>
    </row>
    <row r="15" spans="1:242" s="2" customFormat="1" ht="63" x14ac:dyDescent="0.25">
      <c r="A15" s="1">
        <v>14</v>
      </c>
      <c r="B15" s="7">
        <v>5</v>
      </c>
      <c r="C15" s="7">
        <v>0.5</v>
      </c>
      <c r="D15" s="7">
        <v>7</v>
      </c>
      <c r="E15" s="7">
        <v>2</v>
      </c>
      <c r="F15" s="4">
        <f t="shared" si="0"/>
        <v>14.5</v>
      </c>
      <c r="G15" s="8">
        <v>8</v>
      </c>
      <c r="H15" s="4">
        <v>10</v>
      </c>
      <c r="I15" s="4">
        <v>12.5</v>
      </c>
      <c r="J15" s="4">
        <f t="shared" si="1"/>
        <v>30.5</v>
      </c>
      <c r="K15" s="4">
        <f t="shared" si="2"/>
        <v>45</v>
      </c>
      <c r="L15" s="10">
        <v>5.5</v>
      </c>
      <c r="M15" s="10">
        <f t="shared" si="3"/>
        <v>50.5</v>
      </c>
      <c r="N15" s="10" t="s">
        <v>284</v>
      </c>
      <c r="O15" s="1" t="s">
        <v>208</v>
      </c>
      <c r="P15" s="1" t="s">
        <v>280</v>
      </c>
      <c r="Q15" s="1" t="s">
        <v>204</v>
      </c>
    </row>
    <row r="16" spans="1:242" s="2" customFormat="1" ht="50.25" customHeight="1" x14ac:dyDescent="0.25">
      <c r="A16" s="1">
        <v>15</v>
      </c>
      <c r="B16" s="7">
        <v>7</v>
      </c>
      <c r="C16" s="7">
        <v>15</v>
      </c>
      <c r="D16" s="7">
        <v>4</v>
      </c>
      <c r="E16" s="7">
        <v>0</v>
      </c>
      <c r="F16" s="4">
        <f t="shared" si="0"/>
        <v>26</v>
      </c>
      <c r="G16" s="8">
        <v>11</v>
      </c>
      <c r="H16" s="4">
        <v>8</v>
      </c>
      <c r="I16" s="4">
        <v>4</v>
      </c>
      <c r="J16" s="4">
        <f t="shared" si="1"/>
        <v>23</v>
      </c>
      <c r="K16" s="4">
        <f t="shared" si="2"/>
        <v>49</v>
      </c>
      <c r="L16" s="10"/>
      <c r="M16" s="10">
        <f t="shared" si="3"/>
        <v>49</v>
      </c>
      <c r="N16" s="10" t="s">
        <v>284</v>
      </c>
      <c r="O16" s="1" t="s">
        <v>128</v>
      </c>
      <c r="P16" s="1" t="s">
        <v>22</v>
      </c>
      <c r="Q16" s="1" t="s">
        <v>129</v>
      </c>
    </row>
    <row r="17" spans="1:17" s="2" customFormat="1" ht="47.25" x14ac:dyDescent="0.25">
      <c r="A17" s="1">
        <v>16</v>
      </c>
      <c r="B17" s="7">
        <v>6</v>
      </c>
      <c r="C17" s="7">
        <v>9</v>
      </c>
      <c r="D17" s="7">
        <v>0</v>
      </c>
      <c r="E17" s="7">
        <v>3</v>
      </c>
      <c r="F17" s="4">
        <f t="shared" si="0"/>
        <v>18</v>
      </c>
      <c r="G17" s="8">
        <v>19.5</v>
      </c>
      <c r="H17" s="4">
        <v>0</v>
      </c>
      <c r="I17" s="4">
        <v>7</v>
      </c>
      <c r="J17" s="4">
        <f t="shared" si="1"/>
        <v>26.5</v>
      </c>
      <c r="K17" s="4">
        <f t="shared" si="2"/>
        <v>44.5</v>
      </c>
      <c r="L17" s="10"/>
      <c r="M17" s="10">
        <f t="shared" si="3"/>
        <v>44.5</v>
      </c>
      <c r="N17" s="10" t="s">
        <v>284</v>
      </c>
      <c r="O17" s="1" t="s">
        <v>71</v>
      </c>
      <c r="P17" s="1" t="s">
        <v>66</v>
      </c>
      <c r="Q17" s="1" t="s">
        <v>69</v>
      </c>
    </row>
    <row r="18" spans="1:17" s="2" customFormat="1" ht="31.5" x14ac:dyDescent="0.25">
      <c r="A18" s="1">
        <v>17</v>
      </c>
      <c r="B18" s="7">
        <v>7</v>
      </c>
      <c r="C18" s="7">
        <v>4</v>
      </c>
      <c r="D18" s="7">
        <v>1</v>
      </c>
      <c r="E18" s="7">
        <v>4</v>
      </c>
      <c r="F18" s="4">
        <f t="shared" si="0"/>
        <v>16</v>
      </c>
      <c r="G18" s="8">
        <v>12</v>
      </c>
      <c r="H18" s="4">
        <v>7</v>
      </c>
      <c r="I18" s="4">
        <v>7</v>
      </c>
      <c r="J18" s="4">
        <f t="shared" si="1"/>
        <v>26</v>
      </c>
      <c r="K18" s="4">
        <f t="shared" si="2"/>
        <v>42</v>
      </c>
      <c r="L18" s="10"/>
      <c r="M18" s="10">
        <f t="shared" si="3"/>
        <v>42</v>
      </c>
      <c r="N18" s="10" t="s">
        <v>284</v>
      </c>
      <c r="O18" s="1" t="s">
        <v>191</v>
      </c>
      <c r="P18" s="1" t="s">
        <v>188</v>
      </c>
      <c r="Q18" s="1" t="s">
        <v>190</v>
      </c>
    </row>
    <row r="19" spans="1:17" s="2" customFormat="1" ht="47.25" x14ac:dyDescent="0.25">
      <c r="A19" s="1">
        <v>18</v>
      </c>
      <c r="B19" s="7">
        <v>14</v>
      </c>
      <c r="C19" s="7">
        <v>15</v>
      </c>
      <c r="D19" s="7">
        <v>0</v>
      </c>
      <c r="E19" s="7">
        <v>0</v>
      </c>
      <c r="F19" s="4">
        <f t="shared" si="0"/>
        <v>29</v>
      </c>
      <c r="G19" s="8">
        <v>8</v>
      </c>
      <c r="H19" s="4">
        <v>5</v>
      </c>
      <c r="I19" s="4">
        <v>0</v>
      </c>
      <c r="J19" s="4">
        <f t="shared" si="1"/>
        <v>13</v>
      </c>
      <c r="K19" s="4">
        <f t="shared" si="2"/>
        <v>42</v>
      </c>
      <c r="L19" s="10"/>
      <c r="M19" s="10">
        <f t="shared" si="3"/>
        <v>42</v>
      </c>
      <c r="N19" s="10" t="s">
        <v>284</v>
      </c>
      <c r="O19" s="1" t="s">
        <v>145</v>
      </c>
      <c r="P19" s="1" t="s">
        <v>20</v>
      </c>
      <c r="Q19" s="1" t="s">
        <v>146</v>
      </c>
    </row>
    <row r="20" spans="1:17" s="2" customFormat="1" ht="63" x14ac:dyDescent="0.25">
      <c r="A20" s="1">
        <v>19</v>
      </c>
      <c r="B20" s="7">
        <v>11</v>
      </c>
      <c r="C20" s="7">
        <v>1</v>
      </c>
      <c r="D20" s="7">
        <v>4.5</v>
      </c>
      <c r="E20" s="7">
        <v>0.5</v>
      </c>
      <c r="F20" s="4">
        <f t="shared" si="0"/>
        <v>17</v>
      </c>
      <c r="G20" s="8">
        <v>15</v>
      </c>
      <c r="H20" s="4">
        <v>3</v>
      </c>
      <c r="I20" s="4">
        <v>1.5</v>
      </c>
      <c r="J20" s="4">
        <f t="shared" si="1"/>
        <v>19.5</v>
      </c>
      <c r="K20" s="4">
        <f t="shared" si="2"/>
        <v>36.5</v>
      </c>
      <c r="L20" s="10">
        <v>5</v>
      </c>
      <c r="M20" s="10">
        <f t="shared" si="3"/>
        <v>41.5</v>
      </c>
      <c r="N20" s="10" t="s">
        <v>284</v>
      </c>
      <c r="O20" s="1" t="s">
        <v>207</v>
      </c>
      <c r="P20" s="1" t="s">
        <v>280</v>
      </c>
      <c r="Q20" s="1" t="s">
        <v>204</v>
      </c>
    </row>
    <row r="21" spans="1:17" s="2" customFormat="1" ht="47.25" x14ac:dyDescent="0.25">
      <c r="A21" s="1">
        <v>20</v>
      </c>
      <c r="B21" s="7">
        <v>6</v>
      </c>
      <c r="C21" s="7">
        <v>4</v>
      </c>
      <c r="D21" s="7">
        <v>0</v>
      </c>
      <c r="E21" s="7">
        <v>0</v>
      </c>
      <c r="F21" s="4">
        <f t="shared" si="0"/>
        <v>10</v>
      </c>
      <c r="G21" s="8">
        <v>20</v>
      </c>
      <c r="H21" s="4">
        <v>5</v>
      </c>
      <c r="I21" s="4">
        <v>2.5</v>
      </c>
      <c r="J21" s="4">
        <f t="shared" si="1"/>
        <v>27.5</v>
      </c>
      <c r="K21" s="4">
        <f t="shared" si="2"/>
        <v>37.5</v>
      </c>
      <c r="L21" s="10"/>
      <c r="M21" s="10">
        <f t="shared" si="3"/>
        <v>37.5</v>
      </c>
      <c r="N21" s="10" t="s">
        <v>284</v>
      </c>
      <c r="O21" s="1" t="s">
        <v>102</v>
      </c>
      <c r="P21" s="1" t="s">
        <v>14</v>
      </c>
      <c r="Q21" s="1" t="s">
        <v>103</v>
      </c>
    </row>
    <row r="22" spans="1:17" s="2" customFormat="1" ht="47.25" x14ac:dyDescent="0.25">
      <c r="A22" s="1">
        <v>21</v>
      </c>
      <c r="B22" s="7">
        <v>4</v>
      </c>
      <c r="C22" s="7">
        <v>0</v>
      </c>
      <c r="D22" s="7">
        <v>1</v>
      </c>
      <c r="E22" s="7">
        <v>2</v>
      </c>
      <c r="F22" s="4">
        <f t="shared" si="0"/>
        <v>7</v>
      </c>
      <c r="G22" s="8">
        <v>20</v>
      </c>
      <c r="H22" s="4">
        <v>0.5</v>
      </c>
      <c r="I22" s="4">
        <v>6</v>
      </c>
      <c r="J22" s="4">
        <f t="shared" si="1"/>
        <v>26.5</v>
      </c>
      <c r="K22" s="4">
        <f t="shared" si="2"/>
        <v>33.5</v>
      </c>
      <c r="L22" s="10">
        <v>3</v>
      </c>
      <c r="M22" s="10">
        <f t="shared" si="3"/>
        <v>36.5</v>
      </c>
      <c r="N22" s="10" t="s">
        <v>284</v>
      </c>
      <c r="O22" s="1" t="s">
        <v>287</v>
      </c>
      <c r="P22" s="1" t="s">
        <v>27</v>
      </c>
      <c r="Q22" s="1" t="s">
        <v>151</v>
      </c>
    </row>
    <row r="23" spans="1:17" s="2" customFormat="1" ht="47.25" x14ac:dyDescent="0.25">
      <c r="A23" s="1">
        <v>22</v>
      </c>
      <c r="B23" s="7">
        <v>2</v>
      </c>
      <c r="C23" s="7">
        <v>10</v>
      </c>
      <c r="D23" s="7">
        <v>0</v>
      </c>
      <c r="E23" s="7">
        <v>2.5</v>
      </c>
      <c r="F23" s="4">
        <f t="shared" si="0"/>
        <v>14.5</v>
      </c>
      <c r="G23" s="8">
        <v>12.5</v>
      </c>
      <c r="H23" s="4">
        <v>0</v>
      </c>
      <c r="I23" s="4">
        <v>6.5</v>
      </c>
      <c r="J23" s="4">
        <f t="shared" si="1"/>
        <v>19</v>
      </c>
      <c r="K23" s="4">
        <f t="shared" si="2"/>
        <v>33.5</v>
      </c>
      <c r="L23" s="10"/>
      <c r="M23" s="10">
        <f t="shared" si="3"/>
        <v>33.5</v>
      </c>
      <c r="N23" s="10"/>
      <c r="O23" s="1" t="s">
        <v>170</v>
      </c>
      <c r="P23" s="1" t="s">
        <v>169</v>
      </c>
      <c r="Q23" s="1" t="s">
        <v>171</v>
      </c>
    </row>
    <row r="24" spans="1:17" s="2" customFormat="1" ht="63" x14ac:dyDescent="0.25">
      <c r="A24" s="1">
        <v>23</v>
      </c>
      <c r="B24" s="7">
        <v>6</v>
      </c>
      <c r="C24" s="7">
        <v>0</v>
      </c>
      <c r="D24" s="7">
        <v>13.5</v>
      </c>
      <c r="E24" s="7">
        <v>2</v>
      </c>
      <c r="F24" s="4">
        <f t="shared" si="0"/>
        <v>21.5</v>
      </c>
      <c r="G24" s="8">
        <v>5.5</v>
      </c>
      <c r="H24" s="4">
        <v>0</v>
      </c>
      <c r="I24" s="4">
        <v>5</v>
      </c>
      <c r="J24" s="4">
        <f t="shared" si="1"/>
        <v>10.5</v>
      </c>
      <c r="K24" s="4">
        <f t="shared" si="2"/>
        <v>32</v>
      </c>
      <c r="L24" s="10"/>
      <c r="M24" s="10">
        <f t="shared" si="3"/>
        <v>32</v>
      </c>
      <c r="N24" s="10"/>
      <c r="O24" s="1" t="s">
        <v>226</v>
      </c>
      <c r="P24" s="1" t="s">
        <v>224</v>
      </c>
      <c r="Q24" s="1" t="s">
        <v>227</v>
      </c>
    </row>
    <row r="25" spans="1:17" s="2" customFormat="1" ht="47.25" x14ac:dyDescent="0.25">
      <c r="A25" s="1">
        <v>24</v>
      </c>
      <c r="B25" s="7">
        <v>6</v>
      </c>
      <c r="C25" s="7">
        <v>0</v>
      </c>
      <c r="D25" s="7">
        <v>2.5</v>
      </c>
      <c r="E25" s="7">
        <v>9</v>
      </c>
      <c r="F25" s="4">
        <f t="shared" si="0"/>
        <v>17.5</v>
      </c>
      <c r="G25" s="8">
        <v>7</v>
      </c>
      <c r="H25" s="4">
        <v>6</v>
      </c>
      <c r="I25" s="4">
        <v>0</v>
      </c>
      <c r="J25" s="4">
        <f t="shared" si="1"/>
        <v>13</v>
      </c>
      <c r="K25" s="4">
        <f t="shared" si="2"/>
        <v>30.5</v>
      </c>
      <c r="L25" s="10"/>
      <c r="M25" s="10">
        <f t="shared" si="3"/>
        <v>30.5</v>
      </c>
      <c r="N25" s="10"/>
      <c r="O25" s="1" t="s">
        <v>89</v>
      </c>
      <c r="P25" s="1" t="s">
        <v>11</v>
      </c>
      <c r="Q25" s="1" t="s">
        <v>85</v>
      </c>
    </row>
    <row r="26" spans="1:17" s="2" customFormat="1" ht="47.25" x14ac:dyDescent="0.25">
      <c r="A26" s="1">
        <v>25</v>
      </c>
      <c r="B26" s="7">
        <v>7</v>
      </c>
      <c r="C26" s="7">
        <v>0</v>
      </c>
      <c r="D26" s="7">
        <v>0</v>
      </c>
      <c r="E26" s="7">
        <v>3</v>
      </c>
      <c r="F26" s="4">
        <f t="shared" si="0"/>
        <v>10</v>
      </c>
      <c r="G26" s="8">
        <v>17</v>
      </c>
      <c r="H26" s="4">
        <v>1.5</v>
      </c>
      <c r="I26" s="4">
        <v>1.5</v>
      </c>
      <c r="J26" s="4">
        <f t="shared" si="1"/>
        <v>20</v>
      </c>
      <c r="K26" s="4">
        <f t="shared" si="2"/>
        <v>30</v>
      </c>
      <c r="L26" s="10"/>
      <c r="M26" s="10">
        <f t="shared" si="3"/>
        <v>30</v>
      </c>
      <c r="N26" s="10"/>
      <c r="O26" s="1" t="s">
        <v>220</v>
      </c>
      <c r="P26" s="1" t="s">
        <v>222</v>
      </c>
      <c r="Q26" s="1" t="s">
        <v>221</v>
      </c>
    </row>
    <row r="27" spans="1:17" s="2" customFormat="1" ht="63" x14ac:dyDescent="0.25">
      <c r="A27" s="1">
        <v>26</v>
      </c>
      <c r="B27" s="7">
        <v>4</v>
      </c>
      <c r="C27" s="7">
        <v>0</v>
      </c>
      <c r="D27" s="7">
        <v>2</v>
      </c>
      <c r="E27" s="7">
        <v>2</v>
      </c>
      <c r="F27" s="4">
        <f t="shared" si="0"/>
        <v>8</v>
      </c>
      <c r="G27" s="8">
        <v>15</v>
      </c>
      <c r="H27" s="4">
        <v>0</v>
      </c>
      <c r="I27" s="4">
        <v>6.5</v>
      </c>
      <c r="J27" s="4">
        <f t="shared" si="1"/>
        <v>21.5</v>
      </c>
      <c r="K27" s="4">
        <f t="shared" si="2"/>
        <v>29.5</v>
      </c>
      <c r="L27" s="10"/>
      <c r="M27" s="10">
        <f t="shared" si="3"/>
        <v>29.5</v>
      </c>
      <c r="N27" s="10"/>
      <c r="O27" s="1" t="s">
        <v>50</v>
      </c>
      <c r="P27" s="1" t="s">
        <v>4</v>
      </c>
      <c r="Q27" s="1" t="s">
        <v>51</v>
      </c>
    </row>
    <row r="28" spans="1:17" s="2" customFormat="1" ht="31.5" x14ac:dyDescent="0.25">
      <c r="A28" s="1">
        <v>27</v>
      </c>
      <c r="B28" s="7">
        <v>2</v>
      </c>
      <c r="C28" s="7">
        <v>1</v>
      </c>
      <c r="D28" s="7">
        <v>2.5</v>
      </c>
      <c r="E28" s="7">
        <v>2.5</v>
      </c>
      <c r="F28" s="4">
        <f t="shared" si="0"/>
        <v>8</v>
      </c>
      <c r="G28" s="8">
        <v>8.5</v>
      </c>
      <c r="H28" s="4">
        <v>6</v>
      </c>
      <c r="I28" s="4">
        <v>7</v>
      </c>
      <c r="J28" s="4">
        <f t="shared" si="1"/>
        <v>21.5</v>
      </c>
      <c r="K28" s="4">
        <f t="shared" si="2"/>
        <v>29.5</v>
      </c>
      <c r="L28" s="10"/>
      <c r="M28" s="10">
        <f t="shared" si="3"/>
        <v>29.5</v>
      </c>
      <c r="N28" s="10"/>
      <c r="O28" s="1" t="s">
        <v>32</v>
      </c>
      <c r="P28" s="1" t="s">
        <v>10</v>
      </c>
      <c r="Q28" s="1" t="s">
        <v>82</v>
      </c>
    </row>
    <row r="29" spans="1:17" s="2" customFormat="1" ht="31.5" x14ac:dyDescent="0.25">
      <c r="A29" s="1">
        <v>28</v>
      </c>
      <c r="B29" s="7">
        <v>9</v>
      </c>
      <c r="C29" s="7">
        <v>0</v>
      </c>
      <c r="D29" s="7">
        <v>3</v>
      </c>
      <c r="E29" s="7">
        <v>0</v>
      </c>
      <c r="F29" s="4">
        <f t="shared" si="0"/>
        <v>12</v>
      </c>
      <c r="G29" s="8">
        <v>14.5</v>
      </c>
      <c r="H29" s="4">
        <v>1</v>
      </c>
      <c r="I29" s="4">
        <v>0</v>
      </c>
      <c r="J29" s="4">
        <f t="shared" si="1"/>
        <v>15.5</v>
      </c>
      <c r="K29" s="4">
        <f t="shared" si="2"/>
        <v>27.5</v>
      </c>
      <c r="L29" s="10"/>
      <c r="M29" s="10">
        <f t="shared" si="3"/>
        <v>27.5</v>
      </c>
      <c r="N29" s="10"/>
      <c r="O29" s="1" t="s">
        <v>117</v>
      </c>
      <c r="P29" s="1" t="s">
        <v>18</v>
      </c>
      <c r="Q29" s="1" t="s">
        <v>115</v>
      </c>
    </row>
    <row r="30" spans="1:17" s="2" customFormat="1" ht="47.25" x14ac:dyDescent="0.25">
      <c r="A30" s="1">
        <v>29</v>
      </c>
      <c r="B30" s="7">
        <v>13</v>
      </c>
      <c r="C30" s="7">
        <v>0</v>
      </c>
      <c r="D30" s="7">
        <v>2</v>
      </c>
      <c r="E30" s="7">
        <v>4.5</v>
      </c>
      <c r="F30" s="4">
        <f t="shared" si="0"/>
        <v>19.5</v>
      </c>
      <c r="G30" s="8">
        <v>5.5</v>
      </c>
      <c r="H30" s="4">
        <v>1</v>
      </c>
      <c r="I30" s="4">
        <v>1.5</v>
      </c>
      <c r="J30" s="4">
        <f t="shared" si="1"/>
        <v>8</v>
      </c>
      <c r="K30" s="4">
        <f t="shared" si="2"/>
        <v>27.5</v>
      </c>
      <c r="L30" s="10"/>
      <c r="M30" s="10">
        <f t="shared" si="3"/>
        <v>27.5</v>
      </c>
      <c r="N30" s="10"/>
      <c r="O30" s="1" t="s">
        <v>134</v>
      </c>
      <c r="P30" s="1" t="s">
        <v>25</v>
      </c>
      <c r="Q30" s="1" t="s">
        <v>135</v>
      </c>
    </row>
    <row r="31" spans="1:17" s="2" customFormat="1" ht="47.25" x14ac:dyDescent="0.25">
      <c r="A31" s="1">
        <v>30</v>
      </c>
      <c r="B31" s="4">
        <v>10</v>
      </c>
      <c r="C31" s="7">
        <v>0</v>
      </c>
      <c r="D31" s="7">
        <v>1</v>
      </c>
      <c r="E31" s="7">
        <v>1</v>
      </c>
      <c r="F31" s="4">
        <f t="shared" si="0"/>
        <v>12</v>
      </c>
      <c r="G31" s="8">
        <v>7</v>
      </c>
      <c r="H31" s="4">
        <v>0</v>
      </c>
      <c r="I31" s="4">
        <v>8</v>
      </c>
      <c r="J31" s="4">
        <f t="shared" si="1"/>
        <v>15</v>
      </c>
      <c r="K31" s="4">
        <f t="shared" si="2"/>
        <v>27</v>
      </c>
      <c r="L31" s="10"/>
      <c r="M31" s="10">
        <f t="shared" si="3"/>
        <v>27</v>
      </c>
      <c r="N31" s="10"/>
      <c r="O31" s="1" t="s">
        <v>243</v>
      </c>
      <c r="P31" s="1" t="s">
        <v>15</v>
      </c>
      <c r="Q31" s="1" t="s">
        <v>105</v>
      </c>
    </row>
    <row r="32" spans="1:17" s="2" customFormat="1" ht="47.25" x14ac:dyDescent="0.25">
      <c r="A32" s="1">
        <v>31</v>
      </c>
      <c r="B32" s="7">
        <v>10</v>
      </c>
      <c r="C32" s="7">
        <v>0.5</v>
      </c>
      <c r="D32" s="7">
        <v>1</v>
      </c>
      <c r="E32" s="7">
        <v>0</v>
      </c>
      <c r="F32" s="4">
        <f t="shared" si="0"/>
        <v>11.5</v>
      </c>
      <c r="G32" s="8">
        <v>14</v>
      </c>
      <c r="H32" s="4">
        <v>0.5</v>
      </c>
      <c r="I32" s="4">
        <v>0</v>
      </c>
      <c r="J32" s="4">
        <f t="shared" si="1"/>
        <v>14.5</v>
      </c>
      <c r="K32" s="4">
        <f t="shared" si="2"/>
        <v>26</v>
      </c>
      <c r="L32" s="10"/>
      <c r="M32" s="10">
        <f t="shared" si="3"/>
        <v>26</v>
      </c>
      <c r="N32" s="10"/>
      <c r="O32" s="1" t="s">
        <v>260</v>
      </c>
      <c r="P32" s="1" t="s">
        <v>27</v>
      </c>
      <c r="Q32" s="1" t="s">
        <v>157</v>
      </c>
    </row>
    <row r="33" spans="1:17" s="2" customFormat="1" ht="31.5" x14ac:dyDescent="0.25">
      <c r="A33" s="1">
        <v>32</v>
      </c>
      <c r="B33" s="7">
        <v>6</v>
      </c>
      <c r="C33" s="7">
        <v>0.5</v>
      </c>
      <c r="D33" s="7">
        <v>1</v>
      </c>
      <c r="E33" s="7">
        <v>3.5</v>
      </c>
      <c r="F33" s="4">
        <f t="shared" si="0"/>
        <v>11</v>
      </c>
      <c r="G33" s="8">
        <v>9</v>
      </c>
      <c r="H33" s="4">
        <v>3</v>
      </c>
      <c r="I33" s="4">
        <v>2</v>
      </c>
      <c r="J33" s="4">
        <f t="shared" si="1"/>
        <v>14</v>
      </c>
      <c r="K33" s="4">
        <f t="shared" si="2"/>
        <v>25</v>
      </c>
      <c r="L33" s="10"/>
      <c r="M33" s="10">
        <f t="shared" si="3"/>
        <v>25</v>
      </c>
      <c r="N33" s="10"/>
      <c r="O33" s="1" t="s">
        <v>36</v>
      </c>
      <c r="P33" s="1" t="s">
        <v>120</v>
      </c>
      <c r="Q33" s="1" t="s">
        <v>122</v>
      </c>
    </row>
    <row r="34" spans="1:17" s="2" customFormat="1" ht="47.25" x14ac:dyDescent="0.25">
      <c r="A34" s="1">
        <v>33</v>
      </c>
      <c r="B34" s="7">
        <v>10</v>
      </c>
      <c r="C34" s="7">
        <v>0</v>
      </c>
      <c r="D34" s="7">
        <v>1</v>
      </c>
      <c r="E34" s="7">
        <v>0</v>
      </c>
      <c r="F34" s="4">
        <f t="shared" si="0"/>
        <v>11</v>
      </c>
      <c r="G34" s="8">
        <v>7.5</v>
      </c>
      <c r="H34" s="4">
        <v>6</v>
      </c>
      <c r="I34" s="4">
        <v>0</v>
      </c>
      <c r="J34" s="4">
        <f t="shared" si="1"/>
        <v>13.5</v>
      </c>
      <c r="K34" s="4">
        <f t="shared" si="2"/>
        <v>24.5</v>
      </c>
      <c r="L34" s="10"/>
      <c r="M34" s="10">
        <f t="shared" si="3"/>
        <v>24.5</v>
      </c>
      <c r="N34" s="10"/>
      <c r="O34" s="1" t="s">
        <v>131</v>
      </c>
      <c r="P34" s="1" t="s">
        <v>23</v>
      </c>
      <c r="Q34" s="1" t="s">
        <v>240</v>
      </c>
    </row>
    <row r="35" spans="1:17" s="2" customFormat="1" ht="47.25" x14ac:dyDescent="0.25">
      <c r="A35" s="1">
        <v>34</v>
      </c>
      <c r="B35" s="10">
        <v>4.5</v>
      </c>
      <c r="C35" s="10">
        <v>0</v>
      </c>
      <c r="D35" s="10">
        <v>0</v>
      </c>
      <c r="E35" s="10">
        <v>13</v>
      </c>
      <c r="F35" s="4">
        <f t="shared" si="0"/>
        <v>17.5</v>
      </c>
      <c r="G35" s="8">
        <v>0</v>
      </c>
      <c r="H35" s="4">
        <v>0</v>
      </c>
      <c r="I35" s="4">
        <v>4</v>
      </c>
      <c r="J35" s="4">
        <f t="shared" si="1"/>
        <v>4</v>
      </c>
      <c r="K35" s="4">
        <f t="shared" si="2"/>
        <v>21.5</v>
      </c>
      <c r="L35" s="10"/>
      <c r="M35" s="10">
        <f t="shared" si="3"/>
        <v>21.5</v>
      </c>
      <c r="N35" s="10"/>
      <c r="O35" s="1" t="s">
        <v>217</v>
      </c>
      <c r="P35" s="1" t="s">
        <v>223</v>
      </c>
      <c r="Q35" s="1" t="s">
        <v>216</v>
      </c>
    </row>
    <row r="36" spans="1:17" s="2" customFormat="1" ht="47.25" x14ac:dyDescent="0.25">
      <c r="A36" s="1">
        <v>35</v>
      </c>
      <c r="B36" s="7">
        <v>8</v>
      </c>
      <c r="C36" s="7">
        <v>0</v>
      </c>
      <c r="D36" s="7">
        <v>1</v>
      </c>
      <c r="E36" s="7">
        <v>0</v>
      </c>
      <c r="F36" s="4">
        <f t="shared" si="0"/>
        <v>9</v>
      </c>
      <c r="G36" s="8">
        <v>11.5</v>
      </c>
      <c r="H36" s="4">
        <v>0</v>
      </c>
      <c r="I36" s="4">
        <v>0</v>
      </c>
      <c r="J36" s="4">
        <f t="shared" si="1"/>
        <v>11.5</v>
      </c>
      <c r="K36" s="4">
        <f t="shared" si="2"/>
        <v>20.5</v>
      </c>
      <c r="L36" s="10"/>
      <c r="M36" s="10">
        <f t="shared" si="3"/>
        <v>20.5</v>
      </c>
      <c r="N36" s="10"/>
      <c r="O36" s="1" t="s">
        <v>259</v>
      </c>
      <c r="P36" s="1" t="s">
        <v>209</v>
      </c>
      <c r="Q36" s="1" t="s">
        <v>214</v>
      </c>
    </row>
    <row r="37" spans="1:17" s="2" customFormat="1" ht="47.25" x14ac:dyDescent="0.25">
      <c r="A37" s="1">
        <v>36</v>
      </c>
      <c r="B37" s="7"/>
      <c r="C37" s="7"/>
      <c r="D37" s="7"/>
      <c r="E37" s="7"/>
      <c r="F37" s="4">
        <f t="shared" si="0"/>
        <v>0</v>
      </c>
      <c r="G37" s="8">
        <v>10</v>
      </c>
      <c r="H37" s="4">
        <v>0.9</v>
      </c>
      <c r="I37" s="4">
        <v>7.4</v>
      </c>
      <c r="J37" s="4">
        <f t="shared" si="1"/>
        <v>18.3</v>
      </c>
      <c r="K37" s="4">
        <f t="shared" si="2"/>
        <v>18.3</v>
      </c>
      <c r="L37" s="10"/>
      <c r="M37" s="10">
        <f t="shared" si="3"/>
        <v>18.3</v>
      </c>
      <c r="N37" s="10"/>
      <c r="O37" s="1" t="s">
        <v>162</v>
      </c>
      <c r="P37" s="1" t="s">
        <v>158</v>
      </c>
      <c r="Q37" s="1" t="s">
        <v>160</v>
      </c>
    </row>
    <row r="38" spans="1:17" s="2" customFormat="1" ht="78.75" x14ac:dyDescent="0.25">
      <c r="A38" s="1">
        <v>37</v>
      </c>
      <c r="B38" s="7">
        <v>2</v>
      </c>
      <c r="C38" s="7">
        <v>0</v>
      </c>
      <c r="D38" s="7">
        <v>0</v>
      </c>
      <c r="E38" s="7">
        <v>0.5</v>
      </c>
      <c r="F38" s="4">
        <f t="shared" si="0"/>
        <v>2.5</v>
      </c>
      <c r="G38" s="8">
        <v>11.1</v>
      </c>
      <c r="H38" s="4">
        <v>0.5</v>
      </c>
      <c r="I38" s="4">
        <v>1.4</v>
      </c>
      <c r="J38" s="4">
        <f t="shared" si="1"/>
        <v>13</v>
      </c>
      <c r="K38" s="4">
        <f t="shared" si="2"/>
        <v>15.5</v>
      </c>
      <c r="L38" s="10"/>
      <c r="M38" s="10">
        <f t="shared" si="3"/>
        <v>15.5</v>
      </c>
      <c r="N38" s="10"/>
      <c r="O38" s="1" t="s">
        <v>47</v>
      </c>
      <c r="P38" s="1" t="s">
        <v>25</v>
      </c>
      <c r="Q38" s="1" t="s">
        <v>136</v>
      </c>
    </row>
    <row r="39" spans="1:17" s="2" customFormat="1" ht="31.5" x14ac:dyDescent="0.25">
      <c r="A39" s="1">
        <v>38</v>
      </c>
      <c r="B39" s="7">
        <v>8</v>
      </c>
      <c r="C39" s="7">
        <v>0</v>
      </c>
      <c r="D39" s="7">
        <v>1.5</v>
      </c>
      <c r="E39" s="7">
        <v>0</v>
      </c>
      <c r="F39" s="4">
        <f t="shared" si="0"/>
        <v>9.5</v>
      </c>
      <c r="G39" s="8">
        <v>0</v>
      </c>
      <c r="H39" s="4">
        <v>0.5</v>
      </c>
      <c r="I39" s="4">
        <v>3.5</v>
      </c>
      <c r="J39" s="4">
        <f t="shared" si="1"/>
        <v>4</v>
      </c>
      <c r="K39" s="4">
        <f t="shared" si="2"/>
        <v>13.5</v>
      </c>
      <c r="L39" s="10"/>
      <c r="M39" s="10">
        <f t="shared" si="3"/>
        <v>13.5</v>
      </c>
      <c r="N39" s="10"/>
      <c r="O39" s="1" t="s">
        <v>246</v>
      </c>
      <c r="P39" s="1" t="s">
        <v>9</v>
      </c>
      <c r="Q39" s="1" t="s">
        <v>238</v>
      </c>
    </row>
    <row r="40" spans="1:17" s="2" customFormat="1" ht="47.25" x14ac:dyDescent="0.25">
      <c r="A40" s="1">
        <v>39</v>
      </c>
      <c r="B40" s="7">
        <v>0</v>
      </c>
      <c r="C40" s="7">
        <v>0.5</v>
      </c>
      <c r="D40" s="7">
        <v>0</v>
      </c>
      <c r="E40" s="7">
        <v>1</v>
      </c>
      <c r="F40" s="4">
        <f t="shared" si="0"/>
        <v>1.5</v>
      </c>
      <c r="G40" s="8">
        <v>11.5</v>
      </c>
      <c r="H40" s="4">
        <v>0</v>
      </c>
      <c r="I40" s="4">
        <v>0</v>
      </c>
      <c r="J40" s="4">
        <f t="shared" si="1"/>
        <v>11.5</v>
      </c>
      <c r="K40" s="4">
        <f t="shared" si="2"/>
        <v>13</v>
      </c>
      <c r="L40" s="10"/>
      <c r="M40" s="10">
        <f t="shared" si="3"/>
        <v>13</v>
      </c>
      <c r="N40" s="10"/>
      <c r="O40" s="1" t="s">
        <v>95</v>
      </c>
      <c r="P40" s="1" t="s">
        <v>237</v>
      </c>
      <c r="Q40" s="1" t="s">
        <v>96</v>
      </c>
    </row>
    <row r="41" spans="1:17" s="2" customFormat="1" ht="63" x14ac:dyDescent="0.25">
      <c r="A41" s="1">
        <v>40</v>
      </c>
      <c r="B41" s="7">
        <v>0</v>
      </c>
      <c r="C41" s="7">
        <v>0.5</v>
      </c>
      <c r="D41" s="7">
        <v>2</v>
      </c>
      <c r="E41" s="7">
        <v>2.5</v>
      </c>
      <c r="F41" s="4">
        <f t="shared" si="0"/>
        <v>5</v>
      </c>
      <c r="G41" s="8">
        <v>0</v>
      </c>
      <c r="H41" s="4">
        <v>0</v>
      </c>
      <c r="I41" s="4">
        <v>7</v>
      </c>
      <c r="J41" s="4">
        <f t="shared" si="1"/>
        <v>7</v>
      </c>
      <c r="K41" s="4">
        <f t="shared" si="2"/>
        <v>12</v>
      </c>
      <c r="L41" s="10"/>
      <c r="M41" s="10">
        <f t="shared" si="3"/>
        <v>12</v>
      </c>
      <c r="N41" s="10"/>
      <c r="O41" s="1" t="s">
        <v>56</v>
      </c>
      <c r="P41" s="1" t="s">
        <v>5</v>
      </c>
      <c r="Q41" s="1" t="s">
        <v>57</v>
      </c>
    </row>
    <row r="42" spans="1:17" s="2" customFormat="1" ht="47.25" x14ac:dyDescent="0.25">
      <c r="A42" s="1">
        <v>41</v>
      </c>
      <c r="B42" s="7">
        <v>4</v>
      </c>
      <c r="C42" s="7">
        <v>0.5</v>
      </c>
      <c r="D42" s="7">
        <v>0.5</v>
      </c>
      <c r="E42" s="7">
        <v>0</v>
      </c>
      <c r="F42" s="4">
        <f t="shared" si="0"/>
        <v>5</v>
      </c>
      <c r="G42" s="8">
        <v>2</v>
      </c>
      <c r="H42" s="4">
        <v>1</v>
      </c>
      <c r="I42" s="4">
        <v>0</v>
      </c>
      <c r="J42" s="4">
        <f t="shared" si="1"/>
        <v>3</v>
      </c>
      <c r="K42" s="4">
        <f t="shared" si="2"/>
        <v>8</v>
      </c>
      <c r="L42" s="10"/>
      <c r="M42" s="10">
        <f t="shared" si="3"/>
        <v>8</v>
      </c>
      <c r="N42" s="10"/>
      <c r="O42" s="1" t="s">
        <v>28</v>
      </c>
      <c r="P42" s="1" t="s">
        <v>6</v>
      </c>
      <c r="Q42" s="1" t="s">
        <v>61</v>
      </c>
    </row>
    <row r="43" spans="1:17" s="2" customFormat="1" ht="78.75" x14ac:dyDescent="0.25">
      <c r="A43" s="1">
        <v>42</v>
      </c>
      <c r="B43" s="7">
        <v>2</v>
      </c>
      <c r="C43" s="7">
        <v>0</v>
      </c>
      <c r="D43" s="7">
        <v>1</v>
      </c>
      <c r="E43" s="7">
        <v>0</v>
      </c>
      <c r="F43" s="4">
        <f t="shared" si="0"/>
        <v>3</v>
      </c>
      <c r="G43" s="8">
        <v>0</v>
      </c>
      <c r="H43" s="4">
        <v>0</v>
      </c>
      <c r="I43" s="4">
        <v>4.5</v>
      </c>
      <c r="J43" s="4">
        <f t="shared" si="1"/>
        <v>4.5</v>
      </c>
      <c r="K43" s="4">
        <f t="shared" si="2"/>
        <v>7.5</v>
      </c>
      <c r="L43" s="10"/>
      <c r="M43" s="10">
        <f t="shared" si="3"/>
        <v>7.5</v>
      </c>
      <c r="N43" s="10"/>
      <c r="O43" s="1" t="s">
        <v>101</v>
      </c>
      <c r="P43" s="1" t="s">
        <v>13</v>
      </c>
      <c r="Q43" s="1" t="s">
        <v>98</v>
      </c>
    </row>
    <row r="44" spans="1:17" s="2" customFormat="1" ht="78.75" x14ac:dyDescent="0.25">
      <c r="A44" s="1">
        <v>43</v>
      </c>
      <c r="B44" s="7">
        <v>3</v>
      </c>
      <c r="C44" s="7">
        <v>0</v>
      </c>
      <c r="D44" s="7">
        <v>0.5</v>
      </c>
      <c r="E44" s="7">
        <v>0</v>
      </c>
      <c r="F44" s="4">
        <f t="shared" si="0"/>
        <v>3.5</v>
      </c>
      <c r="G44" s="8">
        <v>2</v>
      </c>
      <c r="H44" s="4">
        <v>0</v>
      </c>
      <c r="I44" s="4">
        <v>1.5</v>
      </c>
      <c r="J44" s="4">
        <f t="shared" si="1"/>
        <v>3.5</v>
      </c>
      <c r="K44" s="4">
        <f t="shared" si="2"/>
        <v>7</v>
      </c>
      <c r="L44" s="10"/>
      <c r="M44" s="10">
        <f t="shared" si="3"/>
        <v>7</v>
      </c>
      <c r="N44" s="10"/>
      <c r="O44" s="1" t="s">
        <v>110</v>
      </c>
      <c r="P44" s="1" t="s">
        <v>106</v>
      </c>
      <c r="Q44" s="1" t="s">
        <v>108</v>
      </c>
    </row>
    <row r="45" spans="1:17" s="2" customFormat="1" ht="31.5" x14ac:dyDescent="0.25">
      <c r="A45" s="1">
        <v>44</v>
      </c>
      <c r="B45" s="7">
        <v>1</v>
      </c>
      <c r="C45" s="7">
        <v>0.5</v>
      </c>
      <c r="D45" s="7">
        <v>1</v>
      </c>
      <c r="E45" s="7">
        <v>0</v>
      </c>
      <c r="F45" s="4">
        <f t="shared" si="0"/>
        <v>2.5</v>
      </c>
      <c r="G45" s="8">
        <v>0</v>
      </c>
      <c r="H45" s="4">
        <v>0</v>
      </c>
      <c r="I45" s="4">
        <v>0</v>
      </c>
      <c r="J45" s="4">
        <f t="shared" si="1"/>
        <v>0</v>
      </c>
      <c r="K45" s="4">
        <f t="shared" si="2"/>
        <v>2.5</v>
      </c>
      <c r="L45" s="10"/>
      <c r="M45" s="10">
        <f t="shared" si="3"/>
        <v>2.5</v>
      </c>
      <c r="N45" s="10"/>
      <c r="O45" s="1" t="s">
        <v>261</v>
      </c>
      <c r="P45" s="1" t="s">
        <v>7</v>
      </c>
      <c r="Q45" s="1" t="s">
        <v>62</v>
      </c>
    </row>
    <row r="48" spans="1:17" s="22" customFormat="1" ht="15.75" x14ac:dyDescent="0.25">
      <c r="C48" s="22" t="s">
        <v>286</v>
      </c>
      <c r="L48" s="23"/>
      <c r="M48" s="23"/>
      <c r="N48" s="23"/>
    </row>
  </sheetData>
  <autoFilter ref="A1:Q45">
    <sortState ref="A2:Q45">
      <sortCondition descending="1" ref="M1:M45"/>
    </sortState>
  </autoFilter>
  <printOptions horizontalCentered="1"/>
  <pageMargins left="0" right="0" top="0.78740157480314965" bottom="0" header="0.31496062992125984" footer="0.31496062992125984"/>
  <pageSetup paperSize="9" scale="90" orientation="landscape" verticalDpi="0" r:id="rId1"/>
  <headerFooter>
    <oddHeader>&amp;L11 клас &amp;CПРОТОКОЛ  
результатів ІІІ етапу Всеукраїнської учнівської олімпіади з інформаційних технологій у 217/2018  навчальному році  &amp;Rmax = 110  балів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9 КЛАС</vt:lpstr>
      <vt:lpstr>10 КЛАС</vt:lpstr>
      <vt:lpstr>11 КЛАС</vt:lpstr>
      <vt:lpstr>'10 КЛАС'!Заголовки_для_печати</vt:lpstr>
      <vt:lpstr>'11 КЛАС'!Заголовки_для_печати</vt:lpstr>
      <vt:lpstr>'9 КЛАС'!Заголовки_для_печати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</dc:creator>
  <cp:lastModifiedBy>office</cp:lastModifiedBy>
  <cp:lastPrinted>2018-02-19T16:27:31Z</cp:lastPrinted>
  <dcterms:created xsi:type="dcterms:W3CDTF">2013-01-03T13:05:47Z</dcterms:created>
  <dcterms:modified xsi:type="dcterms:W3CDTF">2018-02-20T07:15:40Z</dcterms:modified>
</cp:coreProperties>
</file>