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sta\Desktop\"/>
    </mc:Choice>
  </mc:AlternateContent>
  <xr:revisionPtr revIDLastSave="0" documentId="13_ncr:1_{A218C3B6-969A-4597-B64E-8DC757ABDEE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9 клас" sheetId="5" r:id="rId1"/>
    <sheet name=" 10 клас" sheetId="4" r:id="rId2"/>
    <sheet name="11 клас" sheetId="1" r:id="rId3"/>
  </sheets>
  <definedNames>
    <definedName name="_xlnm._FilterDatabase" localSheetId="1" hidden="1">' 10 клас'!$A$1:$U$40</definedName>
    <definedName name="_xlnm._FilterDatabase" localSheetId="2" hidden="1">'11 клас'!$A$1:$U$34</definedName>
    <definedName name="_xlnm._FilterDatabase" localSheetId="0" hidden="1">'9 клас'!$A$1:$U$35</definedName>
    <definedName name="_xlnm.Print_Titles" localSheetId="1">' 10 клас'!$1:$1</definedName>
    <definedName name="_xlnm.Print_Titles" localSheetId="2">'11 клас'!$1:$1</definedName>
    <definedName name="_xlnm.Print_Titles" localSheetId="0">'9 клас'!$1:$1</definedName>
    <definedName name="_xlnm.Print_Area" localSheetId="1">' 10 клас'!$A$1:$U$103</definedName>
    <definedName name="_xlnm.Print_Area" localSheetId="2">'11 клас'!$A$1:$U$38</definedName>
    <definedName name="_xlnm.Print_Area" localSheetId="0">'9 клас'!$A$1:$U$38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" i="1" l="1"/>
  <c r="P16" i="1"/>
  <c r="P17" i="1"/>
  <c r="P24" i="1"/>
  <c r="P27" i="1"/>
  <c r="P29" i="1"/>
  <c r="P9" i="1"/>
  <c r="P28" i="1"/>
  <c r="P3" i="1"/>
  <c r="P12" i="1"/>
  <c r="P4" i="1"/>
  <c r="P14" i="1"/>
  <c r="P7" i="1"/>
  <c r="P2" i="1"/>
  <c r="P33" i="1"/>
  <c r="P18" i="1"/>
  <c r="P19" i="1"/>
  <c r="P22" i="1"/>
  <c r="P26" i="1"/>
  <c r="P20" i="1"/>
  <c r="P11" i="1"/>
  <c r="P5" i="1"/>
  <c r="P10" i="1"/>
  <c r="P21" i="1"/>
  <c r="P8" i="1"/>
  <c r="P23" i="1"/>
  <c r="P30" i="1"/>
  <c r="P15" i="1"/>
  <c r="P13" i="1"/>
  <c r="P31" i="1"/>
  <c r="P34" i="1"/>
  <c r="P25" i="1"/>
  <c r="P32" i="1"/>
  <c r="I6" i="1"/>
  <c r="I16" i="1"/>
  <c r="I17" i="1"/>
  <c r="I24" i="1"/>
  <c r="I27" i="1"/>
  <c r="I29" i="1"/>
  <c r="I9" i="1"/>
  <c r="I28" i="1"/>
  <c r="I3" i="1"/>
  <c r="I12" i="1"/>
  <c r="I4" i="1"/>
  <c r="I14" i="1"/>
  <c r="I7" i="1"/>
  <c r="I2" i="1"/>
  <c r="I33" i="1"/>
  <c r="I18" i="1"/>
  <c r="I19" i="1"/>
  <c r="I22" i="1"/>
  <c r="I26" i="1"/>
  <c r="I20" i="1"/>
  <c r="I11" i="1"/>
  <c r="I5" i="1"/>
  <c r="I10" i="1"/>
  <c r="I21" i="1"/>
  <c r="I8" i="1"/>
  <c r="I23" i="1"/>
  <c r="I30" i="1"/>
  <c r="I15" i="1"/>
  <c r="I13" i="1"/>
  <c r="I31" i="1"/>
  <c r="I34" i="1"/>
  <c r="I25" i="1"/>
  <c r="I32" i="1"/>
  <c r="P13" i="5"/>
  <c r="P17" i="5"/>
  <c r="P12" i="5"/>
  <c r="P5" i="5"/>
  <c r="P28" i="5"/>
  <c r="P16" i="5"/>
  <c r="P26" i="5"/>
  <c r="P11" i="5"/>
  <c r="P33" i="5"/>
  <c r="P18" i="5"/>
  <c r="P31" i="5"/>
  <c r="P10" i="5"/>
  <c r="P7" i="5"/>
  <c r="P14" i="5"/>
  <c r="P25" i="5"/>
  <c r="P21" i="5"/>
  <c r="P29" i="5"/>
  <c r="P32" i="5"/>
  <c r="P9" i="5"/>
  <c r="P20" i="5"/>
  <c r="P30" i="5"/>
  <c r="P6" i="5"/>
  <c r="P15" i="5"/>
  <c r="P23" i="5"/>
  <c r="P22" i="5"/>
  <c r="P34" i="5"/>
  <c r="P8" i="5"/>
  <c r="P24" i="5"/>
  <c r="P19" i="5"/>
  <c r="P3" i="5"/>
  <c r="P35" i="5"/>
  <c r="P27" i="5"/>
  <c r="P4" i="5"/>
  <c r="P2" i="5"/>
  <c r="I13" i="5"/>
  <c r="I17" i="5"/>
  <c r="I12" i="5"/>
  <c r="I5" i="5"/>
  <c r="I28" i="5"/>
  <c r="I16" i="5"/>
  <c r="I26" i="5"/>
  <c r="I11" i="5"/>
  <c r="I33" i="5"/>
  <c r="I18" i="5"/>
  <c r="I31" i="5"/>
  <c r="I10" i="5"/>
  <c r="I7" i="5"/>
  <c r="I14" i="5"/>
  <c r="I25" i="5"/>
  <c r="I21" i="5"/>
  <c r="I29" i="5"/>
  <c r="I32" i="5"/>
  <c r="I9" i="5"/>
  <c r="I20" i="5"/>
  <c r="I30" i="5"/>
  <c r="I6" i="5"/>
  <c r="I15" i="5"/>
  <c r="I23" i="5"/>
  <c r="I22" i="5"/>
  <c r="I34" i="5"/>
  <c r="I8" i="5"/>
  <c r="I24" i="5"/>
  <c r="I19" i="5"/>
  <c r="I3" i="5"/>
  <c r="I35" i="5"/>
  <c r="I27" i="5"/>
  <c r="I2" i="5"/>
  <c r="Q32" i="1" l="1"/>
  <c r="Q27" i="5"/>
  <c r="Q24" i="5"/>
  <c r="Q23" i="5"/>
  <c r="Q20" i="5"/>
  <c r="Q21" i="5"/>
  <c r="Q10" i="5"/>
  <c r="Q34" i="1"/>
  <c r="Q30" i="1"/>
  <c r="Q10" i="1"/>
  <c r="Q26" i="1"/>
  <c r="Q33" i="1"/>
  <c r="Q4" i="1"/>
  <c r="Q9" i="1"/>
  <c r="Q11" i="5"/>
  <c r="Q5" i="5"/>
  <c r="Q13" i="1"/>
  <c r="Q8" i="5"/>
  <c r="Q25" i="5"/>
  <c r="Q26" i="5"/>
  <c r="Q35" i="5"/>
  <c r="Q15" i="5"/>
  <c r="Q9" i="5"/>
  <c r="Q31" i="5"/>
  <c r="Q12" i="5"/>
  <c r="Q17" i="1"/>
  <c r="Q8" i="1"/>
  <c r="Q11" i="1"/>
  <c r="Q19" i="1"/>
  <c r="Q7" i="1"/>
  <c r="Q3" i="1"/>
  <c r="Q27" i="1"/>
  <c r="Q6" i="1"/>
  <c r="Q31" i="1"/>
  <c r="Q23" i="1"/>
  <c r="Q5" i="1"/>
  <c r="Q22" i="1"/>
  <c r="Q2" i="1"/>
  <c r="Q12" i="1"/>
  <c r="Q29" i="1"/>
  <c r="Q16" i="1"/>
  <c r="Q6" i="5"/>
  <c r="Q3" i="5"/>
  <c r="Q34" i="5"/>
  <c r="Q19" i="5"/>
  <c r="Q22" i="5"/>
  <c r="Q30" i="5"/>
  <c r="Q29" i="5"/>
  <c r="Q7" i="5"/>
  <c r="Q33" i="5"/>
  <c r="Q25" i="1"/>
  <c r="Q15" i="1"/>
  <c r="Q21" i="1"/>
  <c r="Q20" i="1"/>
  <c r="Q18" i="1"/>
  <c r="Q14" i="1"/>
  <c r="Q28" i="1"/>
  <c r="Q24" i="1"/>
  <c r="Q32" i="5"/>
  <c r="Q14" i="5"/>
  <c r="Q18" i="5"/>
  <c r="Q16" i="5"/>
  <c r="Q17" i="5"/>
  <c r="Q28" i="5"/>
  <c r="Q13" i="5"/>
  <c r="Q2" i="5"/>
  <c r="I4" i="5"/>
  <c r="Q4" i="5" s="1"/>
  <c r="P39" i="4"/>
  <c r="I39" i="4"/>
  <c r="P40" i="4"/>
  <c r="I40" i="4"/>
  <c r="P38" i="4"/>
  <c r="I38" i="4"/>
  <c r="P37" i="4"/>
  <c r="I37" i="4"/>
  <c r="P35" i="4"/>
  <c r="I35" i="4"/>
  <c r="P36" i="4"/>
  <c r="I36" i="4"/>
  <c r="P34" i="4"/>
  <c r="I34" i="4"/>
  <c r="P33" i="4"/>
  <c r="I33" i="4"/>
  <c r="P32" i="4"/>
  <c r="I32" i="4"/>
  <c r="P27" i="4"/>
  <c r="I27" i="4"/>
  <c r="P28" i="4"/>
  <c r="I28" i="4"/>
  <c r="P31" i="4"/>
  <c r="I31" i="4"/>
  <c r="P30" i="4"/>
  <c r="I30" i="4"/>
  <c r="P29" i="4"/>
  <c r="I29" i="4"/>
  <c r="P23" i="4"/>
  <c r="I23" i="4"/>
  <c r="P24" i="4"/>
  <c r="I24" i="4"/>
  <c r="P26" i="4"/>
  <c r="I26" i="4"/>
  <c r="P25" i="4"/>
  <c r="I25" i="4"/>
  <c r="P22" i="4"/>
  <c r="I22" i="4"/>
  <c r="P21" i="4"/>
  <c r="I21" i="4"/>
  <c r="P17" i="4"/>
  <c r="I17" i="4"/>
  <c r="P19" i="4"/>
  <c r="I19" i="4"/>
  <c r="P20" i="4"/>
  <c r="I20" i="4"/>
  <c r="P18" i="4"/>
  <c r="I18" i="4"/>
  <c r="P16" i="4"/>
  <c r="I16" i="4"/>
  <c r="P15" i="4"/>
  <c r="I15" i="4"/>
  <c r="P13" i="4"/>
  <c r="I13" i="4"/>
  <c r="P14" i="4"/>
  <c r="I14" i="4"/>
  <c r="P9" i="4"/>
  <c r="I9" i="4"/>
  <c r="P5" i="4"/>
  <c r="I5" i="4"/>
  <c r="P10" i="4"/>
  <c r="I10" i="4"/>
  <c r="P11" i="4"/>
  <c r="I11" i="4"/>
  <c r="P12" i="4"/>
  <c r="I12" i="4"/>
  <c r="P7" i="4"/>
  <c r="I7" i="4"/>
  <c r="P8" i="4"/>
  <c r="I8" i="4"/>
  <c r="P6" i="4"/>
  <c r="I6" i="4"/>
  <c r="P3" i="4"/>
  <c r="I3" i="4"/>
  <c r="P2" i="4"/>
  <c r="I2" i="4"/>
  <c r="P4" i="4"/>
  <c r="I4" i="4"/>
  <c r="Q4" i="4" l="1"/>
  <c r="Q3" i="4"/>
  <c r="Q8" i="4"/>
  <c r="Q12" i="4"/>
  <c r="Q9" i="4"/>
  <c r="Q13" i="4"/>
  <c r="Q16" i="4"/>
  <c r="Q20" i="4"/>
  <c r="Q17" i="4"/>
  <c r="Q22" i="4"/>
  <c r="Q26" i="4"/>
  <c r="Q30" i="4"/>
  <c r="Q28" i="4"/>
  <c r="Q32" i="4"/>
  <c r="Q34" i="4"/>
  <c r="Q35" i="4"/>
  <c r="Q38" i="4"/>
  <c r="Q39" i="4"/>
  <c r="Q23" i="4"/>
  <c r="Q10" i="4"/>
  <c r="Q2" i="4"/>
  <c r="Q6" i="4"/>
  <c r="Q7" i="4"/>
  <c r="Q11" i="4"/>
  <c r="Q5" i="4"/>
  <c r="Q14" i="4"/>
  <c r="Q15" i="4"/>
  <c r="Q18" i="4"/>
  <c r="Q19" i="4"/>
  <c r="Q21" i="4"/>
  <c r="Q25" i="4"/>
  <c r="Q24" i="4"/>
  <c r="Q29" i="4"/>
  <c r="Q31" i="4"/>
  <c r="Q27" i="4"/>
  <c r="Q33" i="4"/>
  <c r="Q36" i="4"/>
  <c r="Q37" i="4"/>
  <c r="Q40" i="4"/>
</calcChain>
</file>

<file path=xl/sharedStrings.xml><?xml version="1.0" encoding="utf-8"?>
<sst xmlns="http://schemas.openxmlformats.org/spreadsheetml/2006/main" count="636" uniqueCount="360">
  <si>
    <t>Балаклійський</t>
  </si>
  <si>
    <t xml:space="preserve">Балаклійська загальноосвітня школа І-ІІІ ступенів №1 ім. О.А. Тризни Балаклійської районної ради Харківської області </t>
  </si>
  <si>
    <t>№ з/п</t>
  </si>
  <si>
    <t>Район / місто / ОТГ</t>
  </si>
  <si>
    <t>Заклад освіти</t>
  </si>
  <si>
    <t>Клас навчання</t>
  </si>
  <si>
    <t>Клас, за який виступає</t>
  </si>
  <si>
    <t xml:space="preserve">Балаклійська загальноосвітня школа І-ІІІ ступенів №2 Балаклійської районної ради Харківської області </t>
  </si>
  <si>
    <t>Барвінківський</t>
  </si>
  <si>
    <t xml:space="preserve">Опорний заклад Барвінківська загальноосвітня школа І-ІІІ ступенів №1 Барвінківської районної ради Харківської області </t>
  </si>
  <si>
    <t>Валківський</t>
  </si>
  <si>
    <t xml:space="preserve">Комунальний заклад "Валківський ліцей імені Олександра Масельського Валківської районної ради Харківської області" </t>
  </si>
  <si>
    <t>Великобурлуцький</t>
  </si>
  <si>
    <t xml:space="preserve">Комунальний заклад "Великобурлуцький ліцей Великобурлуцької селищної ради" </t>
  </si>
  <si>
    <t>Пащенко Денис Олександрович</t>
  </si>
  <si>
    <t>Дергачівський</t>
  </si>
  <si>
    <t xml:space="preserve">Комунальний заклад "Дергачівський ліцей №1" Дергачівської районної ради Харківської області </t>
  </si>
  <si>
    <t>Зміївський</t>
  </si>
  <si>
    <t>Діденко Артур Геннадійович</t>
  </si>
  <si>
    <t xml:space="preserve">Слобожанська гімназія №2 Зміївської районної ради Харківської області </t>
  </si>
  <si>
    <t>Красноградський</t>
  </si>
  <si>
    <t xml:space="preserve">Красноградський багатопрофільний ліцей Красноградської районної ради Харківської області </t>
  </si>
  <si>
    <t>Сахновщинський</t>
  </si>
  <si>
    <t>Коба Юлія Юріївна</t>
  </si>
  <si>
    <t xml:space="preserve">Сахновщинська загальноосвітня школа І-ІІІ ступенів №1 Сахновщинської районної ради Харківської області </t>
  </si>
  <si>
    <t>Харківський</t>
  </si>
  <si>
    <t xml:space="preserve">Покотилівський ліцей "Промінь" Харківської районної ради Харківської області </t>
  </si>
  <si>
    <t>Чугуївський</t>
  </si>
  <si>
    <t xml:space="preserve">Новопокровський навчально-виховний комплекс Чугуївської районної ради Харківської області </t>
  </si>
  <si>
    <t>Малоданилівська ОТГ</t>
  </si>
  <si>
    <t>Анічіна Анна Анатоліївна</t>
  </si>
  <si>
    <t xml:space="preserve">Комунальний заклад "Малоданилівський ліцей" Малоданилівської селищної ради Харківської області </t>
  </si>
  <si>
    <t>Наталинська ОТГ</t>
  </si>
  <si>
    <t xml:space="preserve"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 </t>
  </si>
  <si>
    <t xml:space="preserve">Панютинська загальноосвітня школа І-ІІІ ступенів №1 Лозівської міської ради Харківської облсті </t>
  </si>
  <si>
    <t xml:space="preserve">Люботинська гімназія № 1 Люботинської міської ради Харківської області </t>
  </si>
  <si>
    <t xml:space="preserve">Первомайська гімназія № 3 Первомайської міської ради Харківської області </t>
  </si>
  <si>
    <t xml:space="preserve">Первомайська загальноосвітня школа І-ІІІ ст №7 Первомайської міської ради Харківської області </t>
  </si>
  <si>
    <t xml:space="preserve">Чугуївський навчально-виховний комплекс «Загальноосвітня школа І-ІІІ ступенів - гімназія № 5 Чугуївської міської ради Харківської області» </t>
  </si>
  <si>
    <t>Браташ Максим Сергійович</t>
  </si>
  <si>
    <t xml:space="preserve">Харківська загальноосвітня школа І-ІІІ ступенів № 26 Харківської міської ради Харківської області </t>
  </si>
  <si>
    <t xml:space="preserve">Харківська спеціалізована школа І-ІІІ ступенів № 119 Харківської міської ради Харківської області </t>
  </si>
  <si>
    <t>Рябцев Денис Олександрович</t>
  </si>
  <si>
    <t>Степанов Михайло Володимирович</t>
  </si>
  <si>
    <t xml:space="preserve">Харківська спеціалізована школа І-ІІІ ступенів № 62 Харківської міської ради Харківської області </t>
  </si>
  <si>
    <t>Кудрявцев Дмитро Юрійович</t>
  </si>
  <si>
    <t xml:space="preserve">Харківська гімназія № 55 Харківської міської ради Харківської області </t>
  </si>
  <si>
    <t xml:space="preserve">Харківська гімназія №144 Харківської міської ради Харківської області </t>
  </si>
  <si>
    <t xml:space="preserve">Харківська гімназія №14 Харківської міської ради Харківської області </t>
  </si>
  <si>
    <t>Сициховський Роман Дмитрович</t>
  </si>
  <si>
    <t xml:space="preserve">Харківська загальноосвітня школа І-ІІІ ступенів №28 Харківської міської ради Харківської області </t>
  </si>
  <si>
    <t xml:space="preserve">Харківська гімназія № 65 Харківської міської ради Харківської області </t>
  </si>
  <si>
    <t>Волков Дем'ян Сергійович</t>
  </si>
  <si>
    <t xml:space="preserve">Приватний навчальний заклад "Харківська загальноосвітня онлайн-школа І-ІІІ ступенів "Альтернатива" Харківської області" </t>
  </si>
  <si>
    <t xml:space="preserve">Харківський технічний ліцей №173 Харківської міської ради Харківської області </t>
  </si>
  <si>
    <t>Антоненко Владислав Сергійович</t>
  </si>
  <si>
    <t xml:space="preserve">Харківська загальноосвітня школа І-ІІІ ступенів №126 Харківської міської ради Харківської області </t>
  </si>
  <si>
    <t xml:space="preserve">Харківська спеціалізована школа І - ІІІ ступенів № 87 Харківської міської ради Харківської області </t>
  </si>
  <si>
    <t xml:space="preserve">Харківський технологічний ліцей №9 Харківської міської ради Харківської області </t>
  </si>
  <si>
    <t>Комунальний заклад "Харківський фізико-математичний ліцей № 27 Харківської міської ради Харківської області"</t>
  </si>
  <si>
    <t xml:space="preserve">Харківська гімназія № 39 Харківської міської ради Харківської області </t>
  </si>
  <si>
    <t>Літвінов Андрій Андрійович</t>
  </si>
  <si>
    <t xml:space="preserve">Комунальний заклад «Люботинська спеціалізована школа-інтернат І-ІІІ ступенів “Дивосвіт”» Харківської обласної ради </t>
  </si>
  <si>
    <t xml:space="preserve">Комунальний заклад "Харківський університетський ліцей Харківської міської ради Харківської області" </t>
  </si>
  <si>
    <t xml:space="preserve">Комунальний заклад «Обласна спеціалізована школа-інтернат ІІ-ІІІ ступенів «Обдарованість» Харківської обласної ради» </t>
  </si>
  <si>
    <t>Нововодазький</t>
  </si>
  <si>
    <t xml:space="preserve">Комунальний заклад «Ватутінський ліцей Нововодолазької районної ради Харківської області» </t>
  </si>
  <si>
    <t>Нововодолазька ОТГ</t>
  </si>
  <si>
    <t>Семенко Олексій Ігорович</t>
  </si>
  <si>
    <t xml:space="preserve">Нововодолазький ліцей № 1 Нововодолазької селищної ради Харківської області </t>
  </si>
  <si>
    <t>Денисенко Дмитро Віталійович</t>
  </si>
  <si>
    <t>Черниш Денис Олександрович</t>
  </si>
  <si>
    <t>Красник Софія Євгеніївна</t>
  </si>
  <si>
    <t>Ільницька Яна Іванівна</t>
  </si>
  <si>
    <t>Брусенко Максим Олексійович</t>
  </si>
  <si>
    <t>Довгополова Анастасія Іллівна</t>
  </si>
  <si>
    <t>Стеценко Аліна Олександрівна</t>
  </si>
  <si>
    <t>Артемасов Артем Віталійович</t>
  </si>
  <si>
    <t>Первомайський</t>
  </si>
  <si>
    <t>Кухтіна Ганна Олександрівна</t>
  </si>
  <si>
    <t xml:space="preserve">Комунальний заклад освіти "Троїцький ліцей Первомайської районної державної адміністрації Харківської області" </t>
  </si>
  <si>
    <t>Бондар Софія Геннадіївна</t>
  </si>
  <si>
    <t>Кіданов Артем Олександрович</t>
  </si>
  <si>
    <t xml:space="preserve">Харківська загальноосвітня школа І-ІІІ ступенів №150 Харківської міської ради Харківської області </t>
  </si>
  <si>
    <t>Селезньова Марія Дмитрівна</t>
  </si>
  <si>
    <t>Клятченок Роман Ігорович</t>
  </si>
  <si>
    <t xml:space="preserve">Харківський ліцей № 149 Харківської міської ради Харківської області </t>
  </si>
  <si>
    <t>Стрельцов Олексій Сергійович</t>
  </si>
  <si>
    <t xml:space="preserve">Комунальний заклад "Харківська загальноосвітня школа І-ІІІ ступенів №135 Харківської міської ради Харківської області імені Героя Радянського Союзу К.Ф. Ольшанського" </t>
  </si>
  <si>
    <t>Павлова Ксенія Сергіївна</t>
  </si>
  <si>
    <t>Шрамко Іван Васильович</t>
  </si>
  <si>
    <t xml:space="preserve">Комунальний заклад "Харківська гімназія №169 Харківської міської ради Харківської області" </t>
  </si>
  <si>
    <t>Тяпін Антон Олександрович</t>
  </si>
  <si>
    <t>Хомин Юлія Василівна</t>
  </si>
  <si>
    <t>Курочка Аліна Сергіївна</t>
  </si>
  <si>
    <t>Романов Дмитро Володимирович</t>
  </si>
  <si>
    <t xml:space="preserve">Барвінківська загальноосвітня школа І-ІІІ ступенів № 2 Барвінківської районної ради Харківської області </t>
  </si>
  <si>
    <t>Чепурний Владислав Миколайович</t>
  </si>
  <si>
    <t>Дуда Максим Віталійович</t>
  </si>
  <si>
    <t>Богодухівський</t>
  </si>
  <si>
    <t>Волошко Віктор Валерійович</t>
  </si>
  <si>
    <t>Комунальний заклад "Богодухівська загальноосвітня школа І-ІІІ ступенів №2" Богодухівської районної ради Харківської області</t>
  </si>
  <si>
    <t xml:space="preserve">Богодухівська гімназія №1 Богодухівської районної ради Харківської області </t>
  </si>
  <si>
    <t>Гнатенко Анна Андріївна</t>
  </si>
  <si>
    <t>Лобач Сергій Михайлович</t>
  </si>
  <si>
    <t xml:space="preserve">Комунальний заклад "Вільхуватський ліцей Великобурлуцької районної ради Харківської області" </t>
  </si>
  <si>
    <t>Нісков Олександр Миколайович</t>
  </si>
  <si>
    <t>Торощін Ілля Олексійович</t>
  </si>
  <si>
    <t>Толстоносов Микола Сергійович</t>
  </si>
  <si>
    <t>Зачепилівська ОТГ</t>
  </si>
  <si>
    <t>Ніколенко Іван Володимирович</t>
  </si>
  <si>
    <t xml:space="preserve">Зачепилівська загальноосвітня школа І-ІІІ ступенів Зачепилівської селищної ради Зачепилівського району Харківської області </t>
  </si>
  <si>
    <t>Чуб Ліна Олександрівна</t>
  </si>
  <si>
    <t>Проценко Єгор Сергійович</t>
  </si>
  <si>
    <t>Малінін Ігор Геннадійович</t>
  </si>
  <si>
    <t xml:space="preserve">Красноградський навчально - виховний комплекс (заклад загальної середньої освіти І-ІІІ ступенів - заклад дошкільної освіти) № 2 Красноградської районної ради Харківської області </t>
  </si>
  <si>
    <t>Волобуєва Дар'я Олександрівна</t>
  </si>
  <si>
    <t>Тетеря Віталій Володимирович</t>
  </si>
  <si>
    <t xml:space="preserve">Сугарівська загальноосвітня школа І-ІІІ ступенів Сахновщинської районної ради Харківської області </t>
  </si>
  <si>
    <t>Василенко Андрій Олександрович</t>
  </si>
  <si>
    <t>Дмитрієнко Владислава Володимирівна</t>
  </si>
  <si>
    <t>Муравйов Віссаріон Олегович</t>
  </si>
  <si>
    <t>Сергейчук Ксенія В'ячеславівна</t>
  </si>
  <si>
    <t>Малинівська ОТГ</t>
  </si>
  <si>
    <t>Тельнова Аліна Анатоліївна</t>
  </si>
  <si>
    <t xml:space="preserve">Комунальний заклад "Малинівський ліцей №1" Малинівської селищної ради Чугуївського району Харківської області </t>
  </si>
  <si>
    <t>Коломацький</t>
  </si>
  <si>
    <t>Чижик Владислав Сергійович</t>
  </si>
  <si>
    <t xml:space="preserve">Коломацький ліцей імені Героя Радянського Союзу І.Є.Єгорова Коломацької селищної ради Коломацького району Харківської області </t>
  </si>
  <si>
    <t>Золочівська ОТГ</t>
  </si>
  <si>
    <t>Кожанов Олександр Юрійович</t>
  </si>
  <si>
    <t xml:space="preserve">Комунальний заклад "Золочівський ліцей №2" Золочівської селищної ради Харківської області </t>
  </si>
  <si>
    <t>Капітонова Наталія Євгеніївна</t>
  </si>
  <si>
    <t>Родченко Аліна Олександрівна</t>
  </si>
  <si>
    <t>Тодоров Микита Віталійович</t>
  </si>
  <si>
    <t>Півтораус Алевтина Олександрівна</t>
  </si>
  <si>
    <t>Саприкіна Марія Олександрівна</t>
  </si>
  <si>
    <t>Коваленко Маргарита Сергіївна</t>
  </si>
  <si>
    <t>Івахненко Юлія Олександрівна</t>
  </si>
  <si>
    <t>Нестеренко Дмитро Дмитрович</t>
  </si>
  <si>
    <t xml:space="preserve">Ізюмська загальноосвітня школа І-ІІІ ступенів №5 Ізюмської міської ради Харківської області </t>
  </si>
  <si>
    <t>Шаповалова Анастасія Артемівна</t>
  </si>
  <si>
    <t>Чугуївська загальноосвітня школа І-ІІІ ступенів № 2 Чугуївської міської ради Харківської області</t>
  </si>
  <si>
    <t>Леонова Тетяна Олександрівна</t>
  </si>
  <si>
    <t>Холошин Іван Андрійович</t>
  </si>
  <si>
    <t>Голуб Ярослав Іванович</t>
  </si>
  <si>
    <t>Кубарєв Ілля Олександрович</t>
  </si>
  <si>
    <t>Алієв Ярослав Олегович</t>
  </si>
  <si>
    <t>Одарюк Вадим Максимович</t>
  </si>
  <si>
    <t xml:space="preserve">Cпеціалізована економіко-правова школа І-ІІІ ступенів з поглибленим вивченням іноземної мови приватного вищого навчального закладу Харківського гуманітарного університету "Народна українська академія" </t>
  </si>
  <si>
    <t>Божко Максим Олексійович</t>
  </si>
  <si>
    <t xml:space="preserve">Харківська загальноосвітня школа І-ІІІ ступенів № 36 Харківської міської ради Харківської області </t>
  </si>
  <si>
    <t>Барбашева Катерина Дмитрівна</t>
  </si>
  <si>
    <t>Кузьмич Юлія Олегівна</t>
  </si>
  <si>
    <t>Бондар Аліса Андріївна</t>
  </si>
  <si>
    <t xml:space="preserve">Харківська гімназія № 43 Харківської міської ради Харківської області </t>
  </si>
  <si>
    <t>Ляпін Ярослав Антонович</t>
  </si>
  <si>
    <t xml:space="preserve">Харківська загальноосвітня школа І - ІІІ ступенів № 140 Харківської міської ради Харківської області </t>
  </si>
  <si>
    <t>Голуб Дмитро Костянтинович</t>
  </si>
  <si>
    <t xml:space="preserve">Харківська загальноосвітня школа І-ІІІ ступенів №101 Харківської міської ради Харківської області </t>
  </si>
  <si>
    <t>Бєлєвцева Анастасія Русланівна</t>
  </si>
  <si>
    <t>Остапенко Ігор Володимирович</t>
  </si>
  <si>
    <t>Шавріна Маргарита Русланівна</t>
  </si>
  <si>
    <t xml:space="preserve">Харківська загальноосвітня школа І-ІІІ ступенів №48 Харківської міської ради Харківської області </t>
  </si>
  <si>
    <t>Кашталап Дарина Вікторівна</t>
  </si>
  <si>
    <t xml:space="preserve">Харківська загальноосвітня школа І-ІІІ ступенів №41 Харківської міської ради Харківської області </t>
  </si>
  <si>
    <t>Коваль Максим Олександрович</t>
  </si>
  <si>
    <t>Крупеня Олександр Володимирович</t>
  </si>
  <si>
    <t>Ходєєва Марія Олегівна</t>
  </si>
  <si>
    <t>Фоміна Олеся Олексіївна</t>
  </si>
  <si>
    <t>Романовський Ілля Миколайович</t>
  </si>
  <si>
    <t>Хмелик Олег Володимирович</t>
  </si>
  <si>
    <t>Слуту Сергій Валерійович</t>
  </si>
  <si>
    <t>Жеребний Віктор Валерійович</t>
  </si>
  <si>
    <t>Науменко Роман Олегович</t>
  </si>
  <si>
    <t>Тарапата Ярослав Ігорович</t>
  </si>
  <si>
    <t>Кривошей Ярослав Ігорович</t>
  </si>
  <si>
    <t>Кулєшова Дар'я Андріївна</t>
  </si>
  <si>
    <t>Марченко Катерина Дмитрівна</t>
  </si>
  <si>
    <t xml:space="preserve">Комунальний заклад "Кочетоцька загальноосвітня санаторна школа-інтернат І-ІІІ ступенів" Харківської обласної ради </t>
  </si>
  <si>
    <t>Нечитайло Кирило Сергійович</t>
  </si>
  <si>
    <t>Красноруцький Віталій Євгенійович</t>
  </si>
  <si>
    <t>Печий Ростислав Романович</t>
  </si>
  <si>
    <t>Гриценко Іван Олександрович</t>
  </si>
  <si>
    <t>Дімітрієв Владислав Віталійович</t>
  </si>
  <si>
    <t>Лещотний Євген Олександрович</t>
  </si>
  <si>
    <t>Драконова Олеся Олександрівна</t>
  </si>
  <si>
    <t>Комунальний заклад "Золочівський ліцей №1" Золочівської селищної ради Харківської області</t>
  </si>
  <si>
    <t>Код І тур</t>
  </si>
  <si>
    <t>Access</t>
  </si>
  <si>
    <t>Excel Аналітика</t>
  </si>
  <si>
    <t>Excel Радар</t>
  </si>
  <si>
    <t>Power Point</t>
  </si>
  <si>
    <t>U5842</t>
  </si>
  <si>
    <t>u5828</t>
  </si>
  <si>
    <t>u5825</t>
  </si>
  <si>
    <t>u5834</t>
  </si>
  <si>
    <t>u5851</t>
  </si>
  <si>
    <t>u5862</t>
  </si>
  <si>
    <t>u5817</t>
  </si>
  <si>
    <t>u5868</t>
  </si>
  <si>
    <t>u5855</t>
  </si>
  <si>
    <t>u5879</t>
  </si>
  <si>
    <t>u5884</t>
  </si>
  <si>
    <t>u1280</t>
  </si>
  <si>
    <t>u1261</t>
  </si>
  <si>
    <t>u1282</t>
  </si>
  <si>
    <t>Саченко Тетяна Олександрівна</t>
  </si>
  <si>
    <t>u1263</t>
  </si>
  <si>
    <t>u1284</t>
  </si>
  <si>
    <t>Нестеренко Ілля  Едуардович</t>
  </si>
  <si>
    <t>u1265</t>
  </si>
  <si>
    <t>u1267</t>
  </si>
  <si>
    <t>u1288</t>
  </si>
  <si>
    <t>u1259</t>
  </si>
  <si>
    <t>u5651</t>
  </si>
  <si>
    <t>u5611</t>
  </si>
  <si>
    <t>u5622</t>
  </si>
  <si>
    <t>u5690</t>
  </si>
  <si>
    <t>u5696</t>
  </si>
  <si>
    <t>u5659</t>
  </si>
  <si>
    <t>u5694</t>
  </si>
  <si>
    <t>u5657</t>
  </si>
  <si>
    <t>u5692</t>
  </si>
  <si>
    <t>u5655</t>
  </si>
  <si>
    <t>u5600</t>
  </si>
  <si>
    <t>Пархоменко Юлія Олександрівна</t>
  </si>
  <si>
    <t>u1347</t>
  </si>
  <si>
    <t>u1377</t>
  </si>
  <si>
    <t>u1339</t>
  </si>
  <si>
    <t>u1373</t>
  </si>
  <si>
    <t>u1345</t>
  </si>
  <si>
    <t>u1341</t>
  </si>
  <si>
    <t>u1379</t>
  </si>
  <si>
    <t>u1343</t>
  </si>
  <si>
    <t>u1372</t>
  </si>
  <si>
    <t>u5198</t>
  </si>
  <si>
    <t>u5109</t>
  </si>
  <si>
    <t>u5176</t>
  </si>
  <si>
    <t>u5160</t>
  </si>
  <si>
    <t>u5151</t>
  </si>
  <si>
    <t>u5142</t>
  </si>
  <si>
    <t>u5135</t>
  </si>
  <si>
    <t>u5114</t>
  </si>
  <si>
    <t>u5123</t>
  </si>
  <si>
    <t>u5268</t>
  </si>
  <si>
    <t>u5285</t>
  </si>
  <si>
    <t>Білецька Аліна Романівна</t>
  </si>
  <si>
    <t>u5275</t>
  </si>
  <si>
    <t>u5258</t>
  </si>
  <si>
    <t>u5277</t>
  </si>
  <si>
    <t>u5260</t>
  </si>
  <si>
    <t>u5289</t>
  </si>
  <si>
    <t>u5256</t>
  </si>
  <si>
    <t>u5262</t>
  </si>
  <si>
    <t>u5266</t>
  </si>
  <si>
    <t>u5311</t>
  </si>
  <si>
    <t>u5362</t>
  </si>
  <si>
    <t>u5329</t>
  </si>
  <si>
    <t>u5394</t>
  </si>
  <si>
    <t>u5363</t>
  </si>
  <si>
    <t>u5340</t>
  </si>
  <si>
    <t>u5344</t>
  </si>
  <si>
    <t>u5371</t>
  </si>
  <si>
    <t>u5342</t>
  </si>
  <si>
    <t>u5355</t>
  </si>
  <si>
    <t>u5382</t>
  </si>
  <si>
    <t>u5337</t>
  </si>
  <si>
    <t>u5599</t>
  </si>
  <si>
    <t>u5512</t>
  </si>
  <si>
    <t>u5595</t>
  </si>
  <si>
    <t>u5501</t>
  </si>
  <si>
    <t>Ручкіна Єлизавета Олександрівна</t>
  </si>
  <si>
    <t>u5527</t>
  </si>
  <si>
    <t>u5546</t>
  </si>
  <si>
    <t>u3076</t>
  </si>
  <si>
    <t>u3027</t>
  </si>
  <si>
    <t>u3038</t>
  </si>
  <si>
    <t>u3014</t>
  </si>
  <si>
    <t>u3023</t>
  </si>
  <si>
    <t>u3015</t>
  </si>
  <si>
    <t>u3073</t>
  </si>
  <si>
    <t>u3062</t>
  </si>
  <si>
    <t>u6686</t>
  </si>
  <si>
    <t>u6609</t>
  </si>
  <si>
    <t>u6694</t>
  </si>
  <si>
    <t>u6641</t>
  </si>
  <si>
    <t>u6628</t>
  </si>
  <si>
    <t>ПІБ учасника</t>
  </si>
  <si>
    <t>u6665</t>
  </si>
  <si>
    <t>u6652</t>
  </si>
  <si>
    <t>u6617</t>
  </si>
  <si>
    <t>u6633</t>
  </si>
  <si>
    <t>u5896</t>
  </si>
  <si>
    <t>u8998</t>
  </si>
  <si>
    <t>Гарбуз Денис Олегович</t>
  </si>
  <si>
    <t>u8927</t>
  </si>
  <si>
    <t>u8960</t>
  </si>
  <si>
    <t>u5813</t>
  </si>
  <si>
    <t>u8993</t>
  </si>
  <si>
    <t>u8918</t>
  </si>
  <si>
    <t>u8986</t>
  </si>
  <si>
    <t>u8945</t>
  </si>
  <si>
    <t>u5283</t>
  </si>
  <si>
    <t>Слобідський</t>
  </si>
  <si>
    <t>Нововодолазький</t>
  </si>
  <si>
    <t>Харківська гімназя № 46 імені М.В.Ломоносова Харківської міської ради Харківської області</t>
  </si>
  <si>
    <t>КЗ "Ватутинський ліцей" Нововодолазької районної ради  Харківської області</t>
  </si>
  <si>
    <t>u5840</t>
  </si>
  <si>
    <t>u5187</t>
  </si>
  <si>
    <t>СУМА БАЛІВ     І тур</t>
  </si>
  <si>
    <t>Код ІІ тур</t>
  </si>
  <si>
    <t>u3084</t>
  </si>
  <si>
    <t>u3095</t>
  </si>
  <si>
    <t>u5281</t>
  </si>
  <si>
    <t>u5264</t>
  </si>
  <si>
    <t>u5534</t>
  </si>
  <si>
    <t>u5578</t>
  </si>
  <si>
    <t>u5560</t>
  </si>
  <si>
    <t>u8996</t>
  </si>
  <si>
    <t>u8932</t>
  </si>
  <si>
    <t>u8974</t>
  </si>
  <si>
    <t>u5326</t>
  </si>
  <si>
    <t>u5339</t>
  </si>
  <si>
    <t>Мироненко Руслан Сергійович</t>
  </si>
  <si>
    <t>u5842</t>
  </si>
  <si>
    <t>u5118</t>
  </si>
  <si>
    <t>u5653</t>
  </si>
  <si>
    <t>u5698</t>
  </si>
  <si>
    <t>Тест</t>
  </si>
  <si>
    <t>Word</t>
  </si>
  <si>
    <t>Excel</t>
  </si>
  <si>
    <t>PowerPoint</t>
  </si>
  <si>
    <t>СУМА БАЛІВ     IІ тур</t>
  </si>
  <si>
    <t>ЗАГАЛЬНА СУМА БАЛІВ</t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</si>
  <si>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Київський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</si>
  <si>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Індустріальний</t>
    </r>
  </si>
  <si>
    <r>
      <rPr>
        <sz val="12"/>
        <color theme="0"/>
        <rFont val="Times New Roman"/>
        <family val="1"/>
        <charset val="204"/>
      </rPr>
      <t xml:space="preserve">яяяя </t>
    </r>
    <r>
      <rPr>
        <sz val="12"/>
        <color theme="1"/>
        <rFont val="Times New Roman"/>
        <family val="1"/>
        <charset val="204"/>
      </rPr>
      <t>"Обдарованість"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</si>
  <si>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Шевченківський м.Харкова</t>
    </r>
  </si>
  <si>
    <r>
      <rPr>
        <sz val="12"/>
        <color theme="0"/>
        <rFont val="Times New Roman"/>
        <family val="1"/>
        <charset val="204"/>
      </rPr>
      <t xml:space="preserve">яяя </t>
    </r>
    <r>
      <rPr>
        <sz val="12"/>
        <color theme="1"/>
        <rFont val="Times New Roman"/>
        <family val="1"/>
        <charset val="204"/>
      </rPr>
      <t>Міська мережа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</si>
  <si>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Немишлянський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</si>
  <si>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Московський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</si>
  <si>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Слобідський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</si>
  <si>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Новобаварський</t>
    </r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</si>
  <si>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color theme="1"/>
        <rFont val="Times New Roman"/>
        <family val="1"/>
        <charset val="204"/>
      </rPr>
      <t>м.Лозова</t>
    </r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</si>
  <si>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color theme="1"/>
        <rFont val="Times New Roman"/>
        <family val="1"/>
        <charset val="204"/>
      </rPr>
      <t>м.Чугуїв</t>
    </r>
  </si>
  <si>
    <r>
      <rPr>
        <sz val="12"/>
        <color theme="0"/>
        <rFont val="Times New Roman"/>
        <family val="1"/>
        <charset val="204"/>
      </rPr>
      <t xml:space="preserve">яяяя </t>
    </r>
    <r>
      <rPr>
        <sz val="12"/>
        <color theme="1"/>
        <rFont val="Times New Roman"/>
        <family val="1"/>
        <charset val="204"/>
      </rPr>
      <t>Заклади освіти інтернатного типу</t>
    </r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</si>
  <si>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color theme="1"/>
        <rFont val="Times New Roman"/>
        <family val="1"/>
        <charset val="204"/>
      </rPr>
      <t>м.Первомайський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</si>
  <si>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Основ'янський</t>
    </r>
  </si>
  <si>
    <r>
      <rPr>
        <sz val="12"/>
        <color theme="0"/>
        <rFont val="Times New Roman"/>
        <family val="1"/>
        <charset val="204"/>
      </rPr>
      <t xml:space="preserve">яя </t>
    </r>
    <r>
      <rPr>
        <sz val="12"/>
        <color theme="1"/>
        <rFont val="Times New Roman"/>
        <family val="1"/>
        <charset val="204"/>
      </rPr>
      <t>Холодногірський</t>
    </r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</si>
  <si>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color theme="1"/>
        <rFont val="Times New Roman"/>
        <family val="1"/>
        <charset val="204"/>
      </rPr>
      <t>м.Ізюм</t>
    </r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</si>
  <si>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color theme="1"/>
        <rFont val="Times New Roman"/>
        <family val="1"/>
        <charset val="204"/>
      </rPr>
      <t>м.Люботин</t>
    </r>
  </si>
  <si>
    <t>Місце</t>
  </si>
  <si>
    <t>I</t>
  </si>
  <si>
    <t>II</t>
  </si>
  <si>
    <t>III</t>
  </si>
  <si>
    <t>В.В. Ігнатьєв</t>
  </si>
  <si>
    <t xml:space="preserve">Голова оргкомітету                                 </t>
  </si>
  <si>
    <t xml:space="preserve">Голова журі                              </t>
  </si>
  <si>
    <t xml:space="preserve">А.Л.Єрохін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</si>
</sst>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textRotation="90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vertical="center" textRotation="90" wrapText="1"/>
    </xf>
    <xf numFmtId="0" fontId="7" fillId="0" borderId="0" xfId="0" applyFont="1" applyFill="1" applyAlignment="1">
      <alignment horizontal="center" vertical="center" textRotation="90" wrapText="1"/>
    </xf>
    <xf numFmtId="0" fontId="10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view="pageLayout" zoomScaleNormal="100" zoomScaleSheetLayoutView="100" workbookViewId="0"/>
  </sheetViews>
  <sheetFormatPr defaultColWidth="9.140625" defaultRowHeight="48.75" customHeight="1" x14ac:dyDescent="0.25"/>
  <cols>
    <col min="1" max="1" width="5.7109375" style="3" customWidth="1"/>
    <col min="2" max="3" width="5.7109375" style="17" hidden="1" customWidth="1"/>
    <col min="4" max="4" width="5.7109375" style="4" hidden="1" customWidth="1"/>
    <col min="5" max="8" width="5.7109375" style="28" customWidth="1"/>
    <col min="9" max="9" width="8.140625" style="27" customWidth="1"/>
    <col min="10" max="10" width="5.7109375" style="13" hidden="1" customWidth="1"/>
    <col min="11" max="15" width="5.7109375" style="13" customWidth="1"/>
    <col min="16" max="16" width="9" style="40" customWidth="1"/>
    <col min="17" max="17" width="9.42578125" style="40" customWidth="1"/>
    <col min="18" max="18" width="7.5703125" style="27" customWidth="1"/>
    <col min="19" max="19" width="25.42578125" style="3" bestFit="1" customWidth="1"/>
    <col min="20" max="20" width="25.7109375" style="3" customWidth="1"/>
    <col min="21" max="21" width="66.85546875" style="3" customWidth="1"/>
    <col min="22" max="16384" width="9.140625" style="3"/>
  </cols>
  <sheetData>
    <row r="1" spans="1:21" s="2" customFormat="1" ht="73.5" customHeight="1" x14ac:dyDescent="0.25">
      <c r="A1" s="1" t="s">
        <v>2</v>
      </c>
      <c r="B1" s="7" t="s">
        <v>5</v>
      </c>
      <c r="C1" s="7" t="s">
        <v>6</v>
      </c>
      <c r="D1" s="10" t="s">
        <v>188</v>
      </c>
      <c r="E1" s="7" t="s">
        <v>190</v>
      </c>
      <c r="F1" s="7" t="s">
        <v>191</v>
      </c>
      <c r="G1" s="7" t="s">
        <v>189</v>
      </c>
      <c r="H1" s="7" t="s">
        <v>192</v>
      </c>
      <c r="I1" s="19" t="s">
        <v>310</v>
      </c>
      <c r="J1" s="11" t="s">
        <v>311</v>
      </c>
      <c r="K1" s="11" t="s">
        <v>329</v>
      </c>
      <c r="L1" s="31" t="s">
        <v>330</v>
      </c>
      <c r="M1" s="31" t="s">
        <v>331</v>
      </c>
      <c r="N1" s="31" t="s">
        <v>332</v>
      </c>
      <c r="O1" s="31" t="s">
        <v>189</v>
      </c>
      <c r="P1" s="11" t="s">
        <v>333</v>
      </c>
      <c r="Q1" s="11" t="s">
        <v>334</v>
      </c>
      <c r="R1" s="1" t="s">
        <v>352</v>
      </c>
      <c r="S1" s="33" t="s">
        <v>3</v>
      </c>
      <c r="T1" s="1" t="s">
        <v>288</v>
      </c>
      <c r="U1" s="1" t="s">
        <v>4</v>
      </c>
    </row>
    <row r="2" spans="1:21" ht="48.75" customHeight="1" x14ac:dyDescent="0.25">
      <c r="A2" s="16">
        <v>1</v>
      </c>
      <c r="B2" s="16">
        <v>8</v>
      </c>
      <c r="C2" s="16">
        <v>9</v>
      </c>
      <c r="D2" s="8" t="s">
        <v>196</v>
      </c>
      <c r="E2" s="16">
        <v>30.2</v>
      </c>
      <c r="F2" s="16">
        <v>8</v>
      </c>
      <c r="G2" s="16">
        <v>4.25</v>
      </c>
      <c r="H2" s="16">
        <v>13.5</v>
      </c>
      <c r="I2" s="16">
        <f t="shared" ref="I2:I35" si="0">SUM(E2:H2)</f>
        <v>55.95</v>
      </c>
      <c r="J2" s="16" t="s">
        <v>201</v>
      </c>
      <c r="K2" s="16">
        <v>12</v>
      </c>
      <c r="L2" s="16">
        <v>0</v>
      </c>
      <c r="M2" s="16">
        <v>2.6</v>
      </c>
      <c r="N2" s="16">
        <v>22.9</v>
      </c>
      <c r="O2" s="16">
        <v>21.5</v>
      </c>
      <c r="P2" s="16">
        <f t="shared" ref="P2:P35" si="1">SUM(K2:O2)</f>
        <v>59</v>
      </c>
      <c r="Q2" s="16">
        <f t="shared" ref="Q2:Q35" si="2">I2+P2</f>
        <v>114.95</v>
      </c>
      <c r="R2" s="16" t="s">
        <v>353</v>
      </c>
      <c r="S2" s="18" t="s">
        <v>336</v>
      </c>
      <c r="T2" s="8" t="s">
        <v>39</v>
      </c>
      <c r="U2" s="8" t="s">
        <v>40</v>
      </c>
    </row>
    <row r="3" spans="1:21" ht="48.75" customHeight="1" x14ac:dyDescent="0.25">
      <c r="A3" s="16">
        <v>2</v>
      </c>
      <c r="B3" s="16">
        <v>9</v>
      </c>
      <c r="C3" s="16">
        <v>9</v>
      </c>
      <c r="D3" s="8" t="s">
        <v>303</v>
      </c>
      <c r="E3" s="16">
        <v>8</v>
      </c>
      <c r="F3" s="16">
        <v>7.5</v>
      </c>
      <c r="G3" s="16">
        <v>0.6</v>
      </c>
      <c r="H3" s="16">
        <v>28.2</v>
      </c>
      <c r="I3" s="16">
        <f t="shared" si="0"/>
        <v>44.3</v>
      </c>
      <c r="J3" s="16" t="s">
        <v>314</v>
      </c>
      <c r="K3" s="16">
        <v>4</v>
      </c>
      <c r="L3" s="16">
        <v>0</v>
      </c>
      <c r="M3" s="16">
        <v>13.2</v>
      </c>
      <c r="N3" s="16">
        <v>24</v>
      </c>
      <c r="O3" s="16">
        <v>11.6</v>
      </c>
      <c r="P3" s="16">
        <f t="shared" si="1"/>
        <v>52.800000000000004</v>
      </c>
      <c r="Q3" s="16">
        <f t="shared" si="2"/>
        <v>97.1</v>
      </c>
      <c r="R3" s="16" t="s">
        <v>353</v>
      </c>
      <c r="S3" s="18" t="s">
        <v>0</v>
      </c>
      <c r="T3" s="8" t="s">
        <v>93</v>
      </c>
      <c r="U3" s="8" t="s">
        <v>7</v>
      </c>
    </row>
    <row r="4" spans="1:21" ht="48.75" customHeight="1" x14ac:dyDescent="0.25">
      <c r="A4" s="16">
        <v>3</v>
      </c>
      <c r="B4" s="16">
        <v>9</v>
      </c>
      <c r="C4" s="16">
        <v>9</v>
      </c>
      <c r="D4" s="8" t="s">
        <v>267</v>
      </c>
      <c r="E4" s="16">
        <v>6.2</v>
      </c>
      <c r="F4" s="16">
        <v>2</v>
      </c>
      <c r="G4" s="16">
        <v>4.5</v>
      </c>
      <c r="H4" s="16">
        <v>24.4</v>
      </c>
      <c r="I4" s="16">
        <f t="shared" si="0"/>
        <v>37.099999999999994</v>
      </c>
      <c r="J4" s="16" t="s">
        <v>256</v>
      </c>
      <c r="K4" s="16">
        <v>10</v>
      </c>
      <c r="L4" s="16">
        <v>0</v>
      </c>
      <c r="M4" s="16">
        <v>2.2000000000000002</v>
      </c>
      <c r="N4" s="16">
        <v>30</v>
      </c>
      <c r="O4" s="16">
        <v>5.0999999999999996</v>
      </c>
      <c r="P4" s="16">
        <f t="shared" si="1"/>
        <v>47.300000000000004</v>
      </c>
      <c r="Q4" s="16">
        <f t="shared" si="2"/>
        <v>84.4</v>
      </c>
      <c r="R4" s="16" t="s">
        <v>354</v>
      </c>
      <c r="S4" s="18" t="s">
        <v>338</v>
      </c>
      <c r="T4" s="8" t="s">
        <v>90</v>
      </c>
      <c r="U4" s="8" t="s">
        <v>91</v>
      </c>
    </row>
    <row r="5" spans="1:21" ht="31.5" x14ac:dyDescent="0.25">
      <c r="A5" s="16">
        <v>4</v>
      </c>
      <c r="B5" s="16">
        <v>9</v>
      </c>
      <c r="C5" s="16">
        <v>9</v>
      </c>
      <c r="D5" s="8" t="s">
        <v>260</v>
      </c>
      <c r="E5" s="16">
        <v>24.7</v>
      </c>
      <c r="F5" s="16">
        <v>4</v>
      </c>
      <c r="G5" s="16">
        <v>7.6</v>
      </c>
      <c r="H5" s="16">
        <v>17.2</v>
      </c>
      <c r="I5" s="16">
        <f t="shared" si="0"/>
        <v>53.5</v>
      </c>
      <c r="J5" s="16" t="s">
        <v>260</v>
      </c>
      <c r="K5" s="16">
        <v>14</v>
      </c>
      <c r="L5" s="16">
        <v>0</v>
      </c>
      <c r="M5" s="16">
        <v>3.7</v>
      </c>
      <c r="N5" s="16">
        <v>5.3</v>
      </c>
      <c r="O5" s="16">
        <v>5.7</v>
      </c>
      <c r="P5" s="16">
        <f t="shared" si="1"/>
        <v>28.7</v>
      </c>
      <c r="Q5" s="16">
        <f t="shared" si="2"/>
        <v>82.2</v>
      </c>
      <c r="R5" s="16" t="s">
        <v>354</v>
      </c>
      <c r="S5" s="18" t="s">
        <v>335</v>
      </c>
      <c r="T5" s="8" t="s">
        <v>145</v>
      </c>
      <c r="U5" s="8" t="s">
        <v>46</v>
      </c>
    </row>
    <row r="6" spans="1:21" ht="31.5" x14ac:dyDescent="0.25">
      <c r="A6" s="16">
        <v>5</v>
      </c>
      <c r="B6" s="16">
        <v>9</v>
      </c>
      <c r="C6" s="16">
        <v>9</v>
      </c>
      <c r="D6" s="8" t="s">
        <v>239</v>
      </c>
      <c r="E6" s="16">
        <v>7.3</v>
      </c>
      <c r="F6" s="16">
        <v>0</v>
      </c>
      <c r="G6" s="16">
        <v>0.6</v>
      </c>
      <c r="H6" s="16">
        <v>17.7</v>
      </c>
      <c r="I6" s="16">
        <f t="shared" si="0"/>
        <v>25.599999999999998</v>
      </c>
      <c r="J6" s="16" t="s">
        <v>242</v>
      </c>
      <c r="K6" s="16">
        <v>10</v>
      </c>
      <c r="L6" s="16">
        <v>0</v>
      </c>
      <c r="M6" s="16">
        <v>4.4000000000000004</v>
      </c>
      <c r="N6" s="16">
        <v>33.200000000000003</v>
      </c>
      <c r="O6" s="16">
        <v>0</v>
      </c>
      <c r="P6" s="16">
        <f t="shared" si="1"/>
        <v>47.6</v>
      </c>
      <c r="Q6" s="16">
        <f t="shared" si="2"/>
        <v>73.2</v>
      </c>
      <c r="R6" s="16" t="s">
        <v>354</v>
      </c>
      <c r="S6" s="18" t="s">
        <v>335</v>
      </c>
      <c r="T6" s="8" t="s">
        <v>43</v>
      </c>
      <c r="U6" s="8" t="s">
        <v>44</v>
      </c>
    </row>
    <row r="7" spans="1:21" ht="31.5" x14ac:dyDescent="0.25">
      <c r="A7" s="16">
        <v>6</v>
      </c>
      <c r="B7" s="16">
        <v>9</v>
      </c>
      <c r="C7" s="16">
        <v>9</v>
      </c>
      <c r="D7" s="8" t="s">
        <v>259</v>
      </c>
      <c r="E7" s="16">
        <v>5.7</v>
      </c>
      <c r="F7" s="16">
        <v>0</v>
      </c>
      <c r="G7" s="16">
        <v>5</v>
      </c>
      <c r="H7" s="16">
        <v>24.2</v>
      </c>
      <c r="I7" s="16">
        <f t="shared" si="0"/>
        <v>34.9</v>
      </c>
      <c r="J7" s="16" t="s">
        <v>266</v>
      </c>
      <c r="K7" s="16">
        <v>11</v>
      </c>
      <c r="L7" s="16">
        <v>0</v>
      </c>
      <c r="M7" s="16">
        <v>1.3</v>
      </c>
      <c r="N7" s="16">
        <v>24.1</v>
      </c>
      <c r="O7" s="16">
        <v>0.1</v>
      </c>
      <c r="P7" s="12">
        <f t="shared" si="1"/>
        <v>36.500000000000007</v>
      </c>
      <c r="Q7" s="12">
        <f t="shared" si="2"/>
        <v>71.400000000000006</v>
      </c>
      <c r="R7" s="16" t="s">
        <v>354</v>
      </c>
      <c r="S7" s="18" t="s">
        <v>337</v>
      </c>
      <c r="T7" s="8" t="s">
        <v>180</v>
      </c>
      <c r="U7" s="8" t="s">
        <v>64</v>
      </c>
    </row>
    <row r="8" spans="1:21" ht="31.5" x14ac:dyDescent="0.25">
      <c r="A8" s="16">
        <v>7</v>
      </c>
      <c r="B8" s="16">
        <v>9</v>
      </c>
      <c r="C8" s="16">
        <v>9</v>
      </c>
      <c r="D8" s="8" t="s">
        <v>271</v>
      </c>
      <c r="E8" s="16">
        <v>0</v>
      </c>
      <c r="F8" s="16">
        <v>0</v>
      </c>
      <c r="G8" s="16">
        <v>1.5</v>
      </c>
      <c r="H8" s="16">
        <v>23.2</v>
      </c>
      <c r="I8" s="16">
        <f t="shared" si="0"/>
        <v>24.7</v>
      </c>
      <c r="J8" s="16" t="s">
        <v>273</v>
      </c>
      <c r="K8" s="16">
        <v>10</v>
      </c>
      <c r="L8" s="16">
        <v>0</v>
      </c>
      <c r="M8" s="16">
        <v>2.6</v>
      </c>
      <c r="N8" s="16">
        <v>17.600000000000001</v>
      </c>
      <c r="O8" s="16">
        <v>12.5</v>
      </c>
      <c r="P8" s="16">
        <f t="shared" si="1"/>
        <v>42.7</v>
      </c>
      <c r="Q8" s="16">
        <f t="shared" si="2"/>
        <v>67.400000000000006</v>
      </c>
      <c r="R8" s="16" t="s">
        <v>355</v>
      </c>
      <c r="S8" s="18" t="s">
        <v>339</v>
      </c>
      <c r="T8" s="8" t="s">
        <v>171</v>
      </c>
      <c r="U8" s="8" t="s">
        <v>59</v>
      </c>
    </row>
    <row r="9" spans="1:21" ht="48.75" customHeight="1" x14ac:dyDescent="0.25">
      <c r="A9" s="16">
        <v>8</v>
      </c>
      <c r="B9" s="16">
        <v>9</v>
      </c>
      <c r="C9" s="16">
        <v>9</v>
      </c>
      <c r="D9" s="8" t="s">
        <v>236</v>
      </c>
      <c r="E9" s="16">
        <v>0</v>
      </c>
      <c r="F9" s="16">
        <v>0</v>
      </c>
      <c r="G9" s="16">
        <v>0</v>
      </c>
      <c r="H9" s="16">
        <v>28.2</v>
      </c>
      <c r="I9" s="16">
        <f t="shared" si="0"/>
        <v>28.2</v>
      </c>
      <c r="J9" s="16" t="s">
        <v>237</v>
      </c>
      <c r="K9" s="16">
        <v>6</v>
      </c>
      <c r="L9" s="16">
        <v>0</v>
      </c>
      <c r="M9" s="16">
        <v>0</v>
      </c>
      <c r="N9" s="16">
        <v>33</v>
      </c>
      <c r="O9" s="16">
        <v>0</v>
      </c>
      <c r="P9" s="16">
        <f t="shared" si="1"/>
        <v>39</v>
      </c>
      <c r="Q9" s="16">
        <f t="shared" si="2"/>
        <v>67.2</v>
      </c>
      <c r="R9" s="16" t="s">
        <v>355</v>
      </c>
      <c r="S9" s="18" t="s">
        <v>339</v>
      </c>
      <c r="T9" s="8" t="s">
        <v>170</v>
      </c>
      <c r="U9" s="8" t="s">
        <v>59</v>
      </c>
    </row>
    <row r="10" spans="1:21" ht="31.5" x14ac:dyDescent="0.25">
      <c r="A10" s="16">
        <v>9</v>
      </c>
      <c r="B10" s="16">
        <v>9</v>
      </c>
      <c r="C10" s="16">
        <v>9</v>
      </c>
      <c r="D10" s="8" t="s">
        <v>209</v>
      </c>
      <c r="E10" s="16">
        <v>0</v>
      </c>
      <c r="F10" s="16">
        <v>0</v>
      </c>
      <c r="G10" s="16">
        <v>7.8</v>
      </c>
      <c r="H10" s="16">
        <v>17.5</v>
      </c>
      <c r="I10" s="16">
        <f t="shared" si="0"/>
        <v>25.3</v>
      </c>
      <c r="J10" s="16" t="s">
        <v>209</v>
      </c>
      <c r="K10" s="16">
        <v>8</v>
      </c>
      <c r="L10" s="16">
        <v>0</v>
      </c>
      <c r="M10" s="16">
        <v>3.7</v>
      </c>
      <c r="N10" s="16">
        <v>24.9</v>
      </c>
      <c r="O10" s="16">
        <v>4.9000000000000004</v>
      </c>
      <c r="P10" s="16">
        <f t="shared" si="1"/>
        <v>41.499999999999993</v>
      </c>
      <c r="Q10" s="16">
        <f t="shared" si="2"/>
        <v>66.8</v>
      </c>
      <c r="R10" s="16" t="s">
        <v>355</v>
      </c>
      <c r="S10" s="18" t="s">
        <v>350</v>
      </c>
      <c r="T10" s="8" t="s">
        <v>139</v>
      </c>
      <c r="U10" s="8" t="s">
        <v>140</v>
      </c>
    </row>
    <row r="11" spans="1:21" ht="48.75" customHeight="1" x14ac:dyDescent="0.25">
      <c r="A11" s="16">
        <v>10</v>
      </c>
      <c r="B11" s="16">
        <v>9</v>
      </c>
      <c r="C11" s="16">
        <v>9</v>
      </c>
      <c r="D11" s="8" t="s">
        <v>237</v>
      </c>
      <c r="E11" s="16">
        <v>12.7</v>
      </c>
      <c r="F11" s="16">
        <v>6</v>
      </c>
      <c r="G11" s="16">
        <v>4.25</v>
      </c>
      <c r="H11" s="16">
        <v>16.7</v>
      </c>
      <c r="I11" s="16">
        <f t="shared" si="0"/>
        <v>39.65</v>
      </c>
      <c r="J11" s="16" t="s">
        <v>241</v>
      </c>
      <c r="K11" s="16">
        <v>8</v>
      </c>
      <c r="L11" s="16">
        <v>0</v>
      </c>
      <c r="M11" s="16">
        <v>7.4</v>
      </c>
      <c r="N11" s="16">
        <v>3.5</v>
      </c>
      <c r="O11" s="16">
        <v>8</v>
      </c>
      <c r="P11" s="12">
        <f t="shared" si="1"/>
        <v>26.9</v>
      </c>
      <c r="Q11" s="12">
        <f t="shared" si="2"/>
        <v>66.55</v>
      </c>
      <c r="R11" s="16" t="s">
        <v>355</v>
      </c>
      <c r="S11" s="18" t="s">
        <v>337</v>
      </c>
      <c r="T11" s="8" t="s">
        <v>181</v>
      </c>
      <c r="U11" s="8" t="s">
        <v>64</v>
      </c>
    </row>
    <row r="12" spans="1:21" ht="48.75" customHeight="1" x14ac:dyDescent="0.25">
      <c r="A12" s="16">
        <v>11</v>
      </c>
      <c r="B12" s="16">
        <v>9</v>
      </c>
      <c r="C12" s="16">
        <v>9</v>
      </c>
      <c r="D12" s="8" t="s">
        <v>290</v>
      </c>
      <c r="E12" s="16">
        <v>0</v>
      </c>
      <c r="F12" s="16">
        <v>0</v>
      </c>
      <c r="G12" s="16">
        <v>0.7</v>
      </c>
      <c r="H12" s="16">
        <v>21.7</v>
      </c>
      <c r="I12" s="16">
        <f t="shared" si="0"/>
        <v>22.4</v>
      </c>
      <c r="J12" s="16" t="s">
        <v>289</v>
      </c>
      <c r="K12" s="16">
        <v>10</v>
      </c>
      <c r="L12" s="16">
        <v>10</v>
      </c>
      <c r="M12" s="16">
        <v>0</v>
      </c>
      <c r="N12" s="16">
        <v>23.3</v>
      </c>
      <c r="O12" s="16">
        <v>0</v>
      </c>
      <c r="P12" s="16">
        <f t="shared" si="1"/>
        <v>43.3</v>
      </c>
      <c r="Q12" s="16">
        <f t="shared" si="2"/>
        <v>65.699999999999989</v>
      </c>
      <c r="R12" s="16"/>
      <c r="S12" s="18" t="s">
        <v>99</v>
      </c>
      <c r="T12" s="8" t="s">
        <v>100</v>
      </c>
      <c r="U12" s="8" t="s">
        <v>101</v>
      </c>
    </row>
    <row r="13" spans="1:21" ht="31.5" x14ac:dyDescent="0.25">
      <c r="A13" s="16">
        <v>12</v>
      </c>
      <c r="B13" s="16">
        <v>9</v>
      </c>
      <c r="C13" s="16">
        <v>9</v>
      </c>
      <c r="D13" s="8" t="s">
        <v>279</v>
      </c>
      <c r="E13" s="16">
        <v>3</v>
      </c>
      <c r="F13" s="16">
        <v>0</v>
      </c>
      <c r="G13" s="16">
        <v>1.9</v>
      </c>
      <c r="H13" s="16">
        <v>16.7</v>
      </c>
      <c r="I13" s="16">
        <f t="shared" si="0"/>
        <v>21.6</v>
      </c>
      <c r="J13" s="16" t="s">
        <v>279</v>
      </c>
      <c r="K13" s="16">
        <v>4</v>
      </c>
      <c r="L13" s="16">
        <v>0</v>
      </c>
      <c r="M13" s="16">
        <v>1.8</v>
      </c>
      <c r="N13" s="16">
        <v>34.799999999999997</v>
      </c>
      <c r="O13" s="16">
        <v>0</v>
      </c>
      <c r="P13" s="16">
        <f t="shared" si="1"/>
        <v>40.599999999999994</v>
      </c>
      <c r="Q13" s="16">
        <f t="shared" si="2"/>
        <v>62.199999999999996</v>
      </c>
      <c r="R13" s="16"/>
      <c r="S13" s="18" t="s">
        <v>343</v>
      </c>
      <c r="T13" s="8" t="s">
        <v>74</v>
      </c>
      <c r="U13" s="8" t="s">
        <v>60</v>
      </c>
    </row>
    <row r="14" spans="1:21" ht="48.75" customHeight="1" x14ac:dyDescent="0.25">
      <c r="A14" s="16">
        <v>13</v>
      </c>
      <c r="B14" s="16">
        <v>9</v>
      </c>
      <c r="C14" s="16">
        <v>9</v>
      </c>
      <c r="D14" s="8" t="s">
        <v>194</v>
      </c>
      <c r="E14" s="16">
        <v>0.2</v>
      </c>
      <c r="F14" s="16">
        <v>0</v>
      </c>
      <c r="G14" s="16">
        <v>0</v>
      </c>
      <c r="H14" s="16">
        <v>23.2</v>
      </c>
      <c r="I14" s="16">
        <f t="shared" si="0"/>
        <v>23.4</v>
      </c>
      <c r="J14" s="16" t="s">
        <v>308</v>
      </c>
      <c r="K14" s="16">
        <v>6</v>
      </c>
      <c r="L14" s="16">
        <v>0</v>
      </c>
      <c r="M14" s="16">
        <v>1.6</v>
      </c>
      <c r="N14" s="16">
        <v>30.1</v>
      </c>
      <c r="O14" s="16">
        <v>0</v>
      </c>
      <c r="P14" s="16">
        <f t="shared" si="1"/>
        <v>37.700000000000003</v>
      </c>
      <c r="Q14" s="16">
        <f t="shared" si="2"/>
        <v>61.1</v>
      </c>
      <c r="R14" s="16"/>
      <c r="S14" s="18" t="s">
        <v>109</v>
      </c>
      <c r="T14" s="8" t="s">
        <v>110</v>
      </c>
      <c r="U14" s="8" t="s">
        <v>111</v>
      </c>
    </row>
    <row r="15" spans="1:21" ht="48.75" customHeight="1" x14ac:dyDescent="0.25">
      <c r="A15" s="16">
        <v>14</v>
      </c>
      <c r="B15" s="16">
        <v>9</v>
      </c>
      <c r="C15" s="16">
        <v>9</v>
      </c>
      <c r="D15" s="8" t="s">
        <v>200</v>
      </c>
      <c r="E15" s="16">
        <v>1.7</v>
      </c>
      <c r="F15" s="16">
        <v>0</v>
      </c>
      <c r="G15" s="16">
        <v>2.5</v>
      </c>
      <c r="H15" s="16">
        <v>15.5</v>
      </c>
      <c r="I15" s="16">
        <f t="shared" si="0"/>
        <v>19.7</v>
      </c>
      <c r="J15" s="16" t="s">
        <v>199</v>
      </c>
      <c r="K15" s="16">
        <v>4</v>
      </c>
      <c r="L15" s="16">
        <v>0</v>
      </c>
      <c r="M15" s="16">
        <v>12.1</v>
      </c>
      <c r="N15" s="16">
        <v>17.8</v>
      </c>
      <c r="O15" s="16">
        <v>5.0999999999999996</v>
      </c>
      <c r="P15" s="16">
        <f t="shared" si="1"/>
        <v>39.000000000000007</v>
      </c>
      <c r="Q15" s="16">
        <f t="shared" si="2"/>
        <v>58.7</v>
      </c>
      <c r="R15" s="16"/>
      <c r="S15" s="18" t="s">
        <v>123</v>
      </c>
      <c r="T15" s="8" t="s">
        <v>124</v>
      </c>
      <c r="U15" s="8" t="s">
        <v>125</v>
      </c>
    </row>
    <row r="16" spans="1:21" ht="48.75" customHeight="1" x14ac:dyDescent="0.25">
      <c r="A16" s="16">
        <v>15</v>
      </c>
      <c r="B16" s="16">
        <v>9</v>
      </c>
      <c r="C16" s="16">
        <v>9</v>
      </c>
      <c r="D16" s="8" t="s">
        <v>255</v>
      </c>
      <c r="E16" s="16">
        <v>11.7</v>
      </c>
      <c r="F16" s="16">
        <v>0</v>
      </c>
      <c r="G16" s="16">
        <v>2.7</v>
      </c>
      <c r="H16" s="16">
        <v>13.5</v>
      </c>
      <c r="I16" s="16">
        <f t="shared" si="0"/>
        <v>27.9</v>
      </c>
      <c r="J16" s="16" t="s">
        <v>254</v>
      </c>
      <c r="K16" s="16">
        <v>6</v>
      </c>
      <c r="L16" s="16">
        <v>0</v>
      </c>
      <c r="M16" s="16">
        <v>2.8</v>
      </c>
      <c r="N16" s="16">
        <v>17.600000000000001</v>
      </c>
      <c r="O16" s="16">
        <v>3.7</v>
      </c>
      <c r="P16" s="16">
        <f t="shared" si="1"/>
        <v>30.1</v>
      </c>
      <c r="Q16" s="16">
        <f t="shared" si="2"/>
        <v>58</v>
      </c>
      <c r="R16" s="16"/>
      <c r="S16" s="18" t="s">
        <v>344</v>
      </c>
      <c r="T16" s="8" t="s">
        <v>137</v>
      </c>
      <c r="U16" s="8" t="s">
        <v>34</v>
      </c>
    </row>
    <row r="17" spans="1:21" ht="48.75" customHeight="1" x14ac:dyDescent="0.25">
      <c r="A17" s="16">
        <v>16</v>
      </c>
      <c r="B17" s="16">
        <v>7</v>
      </c>
      <c r="C17" s="16">
        <v>9</v>
      </c>
      <c r="D17" s="8" t="s">
        <v>233</v>
      </c>
      <c r="E17" s="16">
        <v>0</v>
      </c>
      <c r="F17" s="16">
        <v>0</v>
      </c>
      <c r="G17" s="16">
        <v>5</v>
      </c>
      <c r="H17" s="16">
        <v>5</v>
      </c>
      <c r="I17" s="16">
        <f t="shared" si="0"/>
        <v>10</v>
      </c>
      <c r="J17" s="16" t="s">
        <v>229</v>
      </c>
      <c r="K17" s="16">
        <v>10</v>
      </c>
      <c r="L17" s="16">
        <v>10</v>
      </c>
      <c r="M17" s="16">
        <v>0</v>
      </c>
      <c r="N17" s="16">
        <v>17.600000000000001</v>
      </c>
      <c r="O17" s="16">
        <v>8</v>
      </c>
      <c r="P17" s="16">
        <f t="shared" si="1"/>
        <v>45.6</v>
      </c>
      <c r="Q17" s="16">
        <f t="shared" si="2"/>
        <v>55.6</v>
      </c>
      <c r="R17" s="16"/>
      <c r="S17" s="18" t="s">
        <v>348</v>
      </c>
      <c r="T17" s="8" t="s">
        <v>52</v>
      </c>
      <c r="U17" s="8" t="s">
        <v>53</v>
      </c>
    </row>
    <row r="18" spans="1:21" ht="31.5" x14ac:dyDescent="0.25">
      <c r="A18" s="16">
        <v>17</v>
      </c>
      <c r="B18" s="16">
        <v>9</v>
      </c>
      <c r="C18" s="16">
        <v>9</v>
      </c>
      <c r="D18" s="8" t="s">
        <v>218</v>
      </c>
      <c r="E18" s="16">
        <v>0</v>
      </c>
      <c r="F18" s="16">
        <v>0</v>
      </c>
      <c r="G18" s="16">
        <v>0</v>
      </c>
      <c r="H18" s="16">
        <v>18.5</v>
      </c>
      <c r="I18" s="16">
        <f t="shared" si="0"/>
        <v>18.5</v>
      </c>
      <c r="J18" s="16" t="s">
        <v>219</v>
      </c>
      <c r="K18" s="16">
        <v>8</v>
      </c>
      <c r="L18" s="16">
        <v>0.3</v>
      </c>
      <c r="M18" s="16">
        <v>0</v>
      </c>
      <c r="N18" s="16">
        <v>24.2</v>
      </c>
      <c r="O18" s="16">
        <v>0</v>
      </c>
      <c r="P18" s="16">
        <f t="shared" si="1"/>
        <v>32.5</v>
      </c>
      <c r="Q18" s="16">
        <f t="shared" si="2"/>
        <v>51</v>
      </c>
      <c r="R18" s="16"/>
      <c r="S18" s="18" t="s">
        <v>346</v>
      </c>
      <c r="T18" s="8" t="s">
        <v>61</v>
      </c>
      <c r="U18" s="8" t="s">
        <v>62</v>
      </c>
    </row>
    <row r="19" spans="1:21" ht="48.75" customHeight="1" x14ac:dyDescent="0.25">
      <c r="A19" s="16">
        <v>18</v>
      </c>
      <c r="B19" s="16">
        <v>7</v>
      </c>
      <c r="C19" s="16">
        <v>9</v>
      </c>
      <c r="D19" s="8" t="s">
        <v>270</v>
      </c>
      <c r="E19" s="16">
        <v>10.7</v>
      </c>
      <c r="F19" s="16">
        <v>0</v>
      </c>
      <c r="G19" s="16">
        <v>5.6</v>
      </c>
      <c r="H19" s="16">
        <v>0</v>
      </c>
      <c r="I19" s="16">
        <f t="shared" si="0"/>
        <v>16.299999999999997</v>
      </c>
      <c r="J19" s="16" t="s">
        <v>318</v>
      </c>
      <c r="K19" s="16">
        <v>6</v>
      </c>
      <c r="L19" s="16">
        <v>9.8000000000000007</v>
      </c>
      <c r="M19" s="16">
        <v>9</v>
      </c>
      <c r="N19" s="16">
        <v>5.3</v>
      </c>
      <c r="O19" s="16">
        <v>0</v>
      </c>
      <c r="P19" s="16">
        <f t="shared" si="1"/>
        <v>30.1</v>
      </c>
      <c r="Q19" s="16">
        <f t="shared" si="2"/>
        <v>46.4</v>
      </c>
      <c r="R19" s="16"/>
      <c r="S19" s="18" t="s">
        <v>336</v>
      </c>
      <c r="T19" s="8" t="s">
        <v>144</v>
      </c>
      <c r="U19" s="8" t="s">
        <v>41</v>
      </c>
    </row>
    <row r="20" spans="1:21" ht="31.5" x14ac:dyDescent="0.25">
      <c r="A20" s="16">
        <v>19</v>
      </c>
      <c r="B20" s="16">
        <v>9</v>
      </c>
      <c r="C20" s="16">
        <v>9</v>
      </c>
      <c r="D20" s="8" t="s">
        <v>273</v>
      </c>
      <c r="E20" s="16">
        <v>0</v>
      </c>
      <c r="F20" s="16">
        <v>0</v>
      </c>
      <c r="G20" s="16">
        <v>0</v>
      </c>
      <c r="H20" s="16">
        <v>19.2</v>
      </c>
      <c r="I20" s="16">
        <f t="shared" si="0"/>
        <v>19.2</v>
      </c>
      <c r="J20" s="16" t="s">
        <v>316</v>
      </c>
      <c r="K20" s="16">
        <v>6</v>
      </c>
      <c r="L20" s="16">
        <v>0</v>
      </c>
      <c r="M20" s="16">
        <v>0</v>
      </c>
      <c r="N20" s="16">
        <v>19.399999999999999</v>
      </c>
      <c r="O20" s="16">
        <v>0</v>
      </c>
      <c r="P20" s="16">
        <f t="shared" si="1"/>
        <v>25.4</v>
      </c>
      <c r="Q20" s="16">
        <f t="shared" si="2"/>
        <v>44.599999999999994</v>
      </c>
      <c r="R20" s="16"/>
      <c r="S20" s="18" t="s">
        <v>65</v>
      </c>
      <c r="T20" s="8" t="s">
        <v>272</v>
      </c>
      <c r="U20" s="8" t="s">
        <v>66</v>
      </c>
    </row>
    <row r="21" spans="1:21" ht="31.5" x14ac:dyDescent="0.25">
      <c r="A21" s="16">
        <v>20</v>
      </c>
      <c r="B21" s="16">
        <v>9</v>
      </c>
      <c r="C21" s="16">
        <v>9</v>
      </c>
      <c r="D21" s="8" t="s">
        <v>193</v>
      </c>
      <c r="E21" s="16">
        <v>0</v>
      </c>
      <c r="F21" s="16">
        <v>1.5</v>
      </c>
      <c r="G21" s="16">
        <v>0</v>
      </c>
      <c r="H21" s="16">
        <v>15.2</v>
      </c>
      <c r="I21" s="16">
        <f t="shared" si="0"/>
        <v>16.7</v>
      </c>
      <c r="J21" s="16" t="s">
        <v>195</v>
      </c>
      <c r="K21" s="16">
        <v>5</v>
      </c>
      <c r="L21" s="16">
        <v>0</v>
      </c>
      <c r="M21" s="16">
        <v>0.6</v>
      </c>
      <c r="N21" s="16">
        <v>14.3</v>
      </c>
      <c r="O21" s="16">
        <v>0.5</v>
      </c>
      <c r="P21" s="16">
        <f t="shared" si="1"/>
        <v>20.399999999999999</v>
      </c>
      <c r="Q21" s="16">
        <f t="shared" si="2"/>
        <v>37.099999999999994</v>
      </c>
      <c r="R21" s="16"/>
      <c r="S21" s="18" t="s">
        <v>12</v>
      </c>
      <c r="T21" s="8" t="s">
        <v>14</v>
      </c>
      <c r="U21" s="8" t="s">
        <v>13</v>
      </c>
    </row>
    <row r="22" spans="1:21" ht="31.5" x14ac:dyDescent="0.25">
      <c r="A22" s="16">
        <v>21</v>
      </c>
      <c r="B22" s="16">
        <v>9</v>
      </c>
      <c r="C22" s="16">
        <v>9</v>
      </c>
      <c r="D22" s="8" t="s">
        <v>276</v>
      </c>
      <c r="E22" s="16">
        <v>0</v>
      </c>
      <c r="F22" s="16">
        <v>3</v>
      </c>
      <c r="G22" s="16">
        <v>0</v>
      </c>
      <c r="H22" s="16">
        <v>20.2</v>
      </c>
      <c r="I22" s="16">
        <f t="shared" si="0"/>
        <v>23.2</v>
      </c>
      <c r="J22" s="16" t="s">
        <v>281</v>
      </c>
      <c r="K22" s="16">
        <v>5</v>
      </c>
      <c r="L22" s="16">
        <v>0</v>
      </c>
      <c r="M22" s="16">
        <v>1.6</v>
      </c>
      <c r="N22" s="16">
        <v>7.3</v>
      </c>
      <c r="O22" s="16">
        <v>0</v>
      </c>
      <c r="P22" s="16">
        <f t="shared" si="1"/>
        <v>13.899999999999999</v>
      </c>
      <c r="Q22" s="16">
        <f t="shared" si="2"/>
        <v>37.099999999999994</v>
      </c>
      <c r="R22" s="16"/>
      <c r="S22" s="18" t="s">
        <v>15</v>
      </c>
      <c r="T22" s="8" t="s">
        <v>108</v>
      </c>
      <c r="U22" s="8" t="s">
        <v>16</v>
      </c>
    </row>
    <row r="23" spans="1:21" ht="48.75" customHeight="1" x14ac:dyDescent="0.25">
      <c r="A23" s="16">
        <v>22</v>
      </c>
      <c r="B23" s="16">
        <v>9</v>
      </c>
      <c r="C23" s="16">
        <v>9</v>
      </c>
      <c r="D23" s="8" t="s">
        <v>222</v>
      </c>
      <c r="E23" s="16">
        <v>0</v>
      </c>
      <c r="F23" s="16">
        <v>0</v>
      </c>
      <c r="G23" s="16">
        <v>1</v>
      </c>
      <c r="H23" s="16">
        <v>22</v>
      </c>
      <c r="I23" s="16">
        <f t="shared" si="0"/>
        <v>23</v>
      </c>
      <c r="J23" s="16" t="s">
        <v>225</v>
      </c>
      <c r="K23" s="16">
        <v>7</v>
      </c>
      <c r="L23" s="16">
        <v>2.5</v>
      </c>
      <c r="M23" s="16">
        <v>0</v>
      </c>
      <c r="N23" s="16">
        <v>2</v>
      </c>
      <c r="O23" s="16">
        <v>0.5</v>
      </c>
      <c r="P23" s="16">
        <f t="shared" si="1"/>
        <v>12</v>
      </c>
      <c r="Q23" s="16">
        <f t="shared" si="2"/>
        <v>35</v>
      </c>
      <c r="R23" s="16"/>
      <c r="S23" s="18" t="s">
        <v>347</v>
      </c>
      <c r="T23" s="8" t="s">
        <v>134</v>
      </c>
      <c r="U23" s="8" t="s">
        <v>37</v>
      </c>
    </row>
    <row r="24" spans="1:21" ht="48.75" customHeight="1" x14ac:dyDescent="0.25">
      <c r="A24" s="16">
        <v>23</v>
      </c>
      <c r="B24" s="16">
        <v>9</v>
      </c>
      <c r="C24" s="16">
        <v>9</v>
      </c>
      <c r="D24" s="8" t="s">
        <v>280</v>
      </c>
      <c r="E24" s="16">
        <v>0</v>
      </c>
      <c r="F24" s="16">
        <v>5</v>
      </c>
      <c r="G24" s="16">
        <v>0</v>
      </c>
      <c r="H24" s="16">
        <v>28.7</v>
      </c>
      <c r="I24" s="16">
        <f t="shared" si="0"/>
        <v>33.700000000000003</v>
      </c>
      <c r="J24" s="16"/>
      <c r="K24" s="16"/>
      <c r="L24" s="16"/>
      <c r="M24" s="16"/>
      <c r="N24" s="16"/>
      <c r="O24" s="16"/>
      <c r="P24" s="16">
        <f t="shared" si="1"/>
        <v>0</v>
      </c>
      <c r="Q24" s="16">
        <f t="shared" si="2"/>
        <v>33.700000000000003</v>
      </c>
      <c r="R24" s="16"/>
      <c r="S24" s="18" t="s">
        <v>349</v>
      </c>
      <c r="T24" s="8" t="s">
        <v>168</v>
      </c>
      <c r="U24" s="8" t="s">
        <v>57</v>
      </c>
    </row>
    <row r="25" spans="1:21" ht="48.75" customHeight="1" x14ac:dyDescent="0.25">
      <c r="A25" s="16">
        <v>24</v>
      </c>
      <c r="B25" s="16">
        <v>9</v>
      </c>
      <c r="C25" s="16">
        <v>9</v>
      </c>
      <c r="D25" s="8" t="s">
        <v>227</v>
      </c>
      <c r="E25" s="16">
        <v>6.9</v>
      </c>
      <c r="F25" s="16">
        <v>1</v>
      </c>
      <c r="G25" s="16">
        <v>2.5</v>
      </c>
      <c r="H25" s="16">
        <v>4.5</v>
      </c>
      <c r="I25" s="16">
        <f t="shared" si="0"/>
        <v>14.9</v>
      </c>
      <c r="J25" s="16" t="s">
        <v>234</v>
      </c>
      <c r="K25" s="16">
        <v>5</v>
      </c>
      <c r="L25" s="16">
        <v>0</v>
      </c>
      <c r="M25" s="16">
        <v>4.4000000000000004</v>
      </c>
      <c r="N25" s="16">
        <v>7.1</v>
      </c>
      <c r="O25" s="16">
        <v>2</v>
      </c>
      <c r="P25" s="16">
        <f t="shared" si="1"/>
        <v>18.5</v>
      </c>
      <c r="Q25" s="16">
        <f t="shared" si="2"/>
        <v>33.4</v>
      </c>
      <c r="R25" s="16"/>
      <c r="S25" s="18" t="s">
        <v>22</v>
      </c>
      <c r="T25" s="8" t="s">
        <v>226</v>
      </c>
      <c r="U25" s="8" t="s">
        <v>118</v>
      </c>
    </row>
    <row r="26" spans="1:21" ht="48.75" customHeight="1" x14ac:dyDescent="0.25">
      <c r="A26" s="16">
        <v>25</v>
      </c>
      <c r="B26" s="16">
        <v>8</v>
      </c>
      <c r="C26" s="16">
        <v>9</v>
      </c>
      <c r="D26" s="8" t="s">
        <v>269</v>
      </c>
      <c r="E26" s="16">
        <v>0</v>
      </c>
      <c r="F26" s="16">
        <v>0</v>
      </c>
      <c r="G26" s="16">
        <v>0</v>
      </c>
      <c r="H26" s="16">
        <v>17.25</v>
      </c>
      <c r="I26" s="16">
        <f t="shared" si="0"/>
        <v>17.25</v>
      </c>
      <c r="J26" s="16" t="s">
        <v>317</v>
      </c>
      <c r="K26" s="16">
        <v>5</v>
      </c>
      <c r="L26" s="16">
        <v>0</v>
      </c>
      <c r="M26" s="16">
        <v>0.4</v>
      </c>
      <c r="N26" s="16">
        <v>8.1999999999999993</v>
      </c>
      <c r="O26" s="16">
        <v>0</v>
      </c>
      <c r="P26" s="16">
        <f t="shared" si="1"/>
        <v>13.6</v>
      </c>
      <c r="Q26" s="16">
        <f t="shared" si="2"/>
        <v>30.85</v>
      </c>
      <c r="R26" s="16"/>
      <c r="S26" s="18" t="s">
        <v>129</v>
      </c>
      <c r="T26" s="8" t="s">
        <v>130</v>
      </c>
      <c r="U26" s="8" t="s">
        <v>131</v>
      </c>
    </row>
    <row r="27" spans="1:21" ht="48.75" customHeight="1" x14ac:dyDescent="0.25">
      <c r="A27" s="16">
        <v>26</v>
      </c>
      <c r="B27" s="16">
        <v>9</v>
      </c>
      <c r="C27" s="16">
        <v>9</v>
      </c>
      <c r="D27" s="8" t="s">
        <v>268</v>
      </c>
      <c r="E27" s="16">
        <v>0</v>
      </c>
      <c r="F27" s="16">
        <v>0</v>
      </c>
      <c r="G27" s="16">
        <v>2.9</v>
      </c>
      <c r="H27" s="16">
        <v>5.7</v>
      </c>
      <c r="I27" s="16">
        <f t="shared" si="0"/>
        <v>8.6</v>
      </c>
      <c r="J27" s="16" t="s">
        <v>270</v>
      </c>
      <c r="K27" s="16">
        <v>4</v>
      </c>
      <c r="L27" s="16">
        <v>0</v>
      </c>
      <c r="M27" s="16">
        <v>1.6</v>
      </c>
      <c r="N27" s="16">
        <v>3.5</v>
      </c>
      <c r="O27" s="16">
        <v>9.5</v>
      </c>
      <c r="P27" s="16">
        <f t="shared" si="1"/>
        <v>18.600000000000001</v>
      </c>
      <c r="Q27" s="16">
        <f t="shared" si="2"/>
        <v>27.200000000000003</v>
      </c>
      <c r="R27" s="16"/>
      <c r="S27" s="18" t="s">
        <v>348</v>
      </c>
      <c r="T27" s="8" t="s">
        <v>162</v>
      </c>
      <c r="U27" s="8" t="s">
        <v>163</v>
      </c>
    </row>
    <row r="28" spans="1:21" ht="48.75" customHeight="1" x14ac:dyDescent="0.25">
      <c r="A28" s="16">
        <v>27</v>
      </c>
      <c r="B28" s="16">
        <v>9</v>
      </c>
      <c r="C28" s="16">
        <v>9</v>
      </c>
      <c r="D28" s="8" t="s">
        <v>229</v>
      </c>
      <c r="E28" s="16">
        <v>0</v>
      </c>
      <c r="F28" s="16">
        <v>0</v>
      </c>
      <c r="G28" s="16">
        <v>1.5</v>
      </c>
      <c r="H28" s="16">
        <v>15.7</v>
      </c>
      <c r="I28" s="16">
        <f t="shared" si="0"/>
        <v>17.2</v>
      </c>
      <c r="J28" s="16" t="s">
        <v>227</v>
      </c>
      <c r="K28" s="16">
        <v>4</v>
      </c>
      <c r="L28" s="16">
        <v>0</v>
      </c>
      <c r="M28" s="16">
        <v>0</v>
      </c>
      <c r="N28" s="16">
        <v>4.8</v>
      </c>
      <c r="O28" s="16">
        <v>1</v>
      </c>
      <c r="P28" s="16">
        <f t="shared" si="1"/>
        <v>9.8000000000000007</v>
      </c>
      <c r="Q28" s="16">
        <f t="shared" si="2"/>
        <v>27</v>
      </c>
      <c r="R28" s="16"/>
      <c r="S28" s="18" t="s">
        <v>17</v>
      </c>
      <c r="T28" s="8" t="s">
        <v>18</v>
      </c>
      <c r="U28" s="8" t="s">
        <v>19</v>
      </c>
    </row>
    <row r="29" spans="1:21" ht="48.75" customHeight="1" x14ac:dyDescent="0.25">
      <c r="A29" s="16">
        <v>28</v>
      </c>
      <c r="B29" s="16">
        <v>9</v>
      </c>
      <c r="C29" s="16">
        <v>9</v>
      </c>
      <c r="D29" s="8" t="s">
        <v>240</v>
      </c>
      <c r="E29" s="16">
        <v>4.2</v>
      </c>
      <c r="F29" s="16">
        <v>0.3</v>
      </c>
      <c r="G29" s="16">
        <v>0</v>
      </c>
      <c r="H29" s="16">
        <v>4</v>
      </c>
      <c r="I29" s="16">
        <f t="shared" si="0"/>
        <v>8.5</v>
      </c>
      <c r="J29" s="16" t="s">
        <v>243</v>
      </c>
      <c r="K29" s="16">
        <v>4</v>
      </c>
      <c r="L29" s="16">
        <v>0</v>
      </c>
      <c r="M29" s="16">
        <v>2.5</v>
      </c>
      <c r="N29" s="16">
        <v>11.1</v>
      </c>
      <c r="O29" s="16">
        <v>0</v>
      </c>
      <c r="P29" s="16">
        <f t="shared" si="1"/>
        <v>17.600000000000001</v>
      </c>
      <c r="Q29" s="16">
        <f t="shared" si="2"/>
        <v>26.1</v>
      </c>
      <c r="R29" s="16"/>
      <c r="S29" s="18" t="s">
        <v>351</v>
      </c>
      <c r="T29" s="8" t="s">
        <v>133</v>
      </c>
      <c r="U29" s="8" t="s">
        <v>35</v>
      </c>
    </row>
    <row r="30" spans="1:21" ht="48.75" customHeight="1" x14ac:dyDescent="0.25">
      <c r="A30" s="16">
        <v>29</v>
      </c>
      <c r="B30" s="16">
        <v>9</v>
      </c>
      <c r="C30" s="16">
        <v>9</v>
      </c>
      <c r="D30" s="8" t="s">
        <v>216</v>
      </c>
      <c r="E30" s="16">
        <v>0</v>
      </c>
      <c r="F30" s="16">
        <v>0</v>
      </c>
      <c r="G30" s="16">
        <v>0</v>
      </c>
      <c r="H30" s="16">
        <v>5</v>
      </c>
      <c r="I30" s="16">
        <f t="shared" si="0"/>
        <v>5</v>
      </c>
      <c r="J30" s="16" t="s">
        <v>220</v>
      </c>
      <c r="K30" s="16">
        <v>7</v>
      </c>
      <c r="L30" s="16">
        <v>0</v>
      </c>
      <c r="M30" s="16">
        <v>0</v>
      </c>
      <c r="N30" s="16">
        <v>13.5</v>
      </c>
      <c r="O30" s="16">
        <v>0</v>
      </c>
      <c r="P30" s="16">
        <f t="shared" si="1"/>
        <v>20.5</v>
      </c>
      <c r="Q30" s="16">
        <f t="shared" si="2"/>
        <v>25.5</v>
      </c>
      <c r="R30" s="16"/>
      <c r="S30" s="18" t="s">
        <v>339</v>
      </c>
      <c r="T30" s="8" t="s">
        <v>172</v>
      </c>
      <c r="U30" s="8" t="s">
        <v>63</v>
      </c>
    </row>
    <row r="31" spans="1:21" ht="48.75" customHeight="1" x14ac:dyDescent="0.25">
      <c r="A31" s="16">
        <v>30</v>
      </c>
      <c r="B31" s="16">
        <v>9</v>
      </c>
      <c r="C31" s="16">
        <v>9</v>
      </c>
      <c r="D31" s="8" t="s">
        <v>220</v>
      </c>
      <c r="E31" s="16">
        <v>0</v>
      </c>
      <c r="F31" s="16">
        <v>0</v>
      </c>
      <c r="G31" s="16">
        <v>0</v>
      </c>
      <c r="H31" s="16">
        <v>14.3</v>
      </c>
      <c r="I31" s="16">
        <f t="shared" si="0"/>
        <v>14.3</v>
      </c>
      <c r="J31" s="16" t="s">
        <v>223</v>
      </c>
      <c r="K31" s="16">
        <v>7</v>
      </c>
      <c r="L31" s="16">
        <v>2.5</v>
      </c>
      <c r="M31" s="16">
        <v>0</v>
      </c>
      <c r="N31" s="16">
        <v>0</v>
      </c>
      <c r="O31" s="16">
        <v>0</v>
      </c>
      <c r="P31" s="16">
        <f t="shared" si="1"/>
        <v>9.5</v>
      </c>
      <c r="Q31" s="16">
        <f t="shared" si="2"/>
        <v>23.8</v>
      </c>
      <c r="R31" s="16"/>
      <c r="S31" s="18" t="s">
        <v>20</v>
      </c>
      <c r="T31" s="8" t="s">
        <v>114</v>
      </c>
      <c r="U31" s="8" t="s">
        <v>115</v>
      </c>
    </row>
    <row r="32" spans="1:21" ht="48.75" customHeight="1" x14ac:dyDescent="0.25">
      <c r="A32" s="16">
        <v>31</v>
      </c>
      <c r="B32" s="16">
        <v>9</v>
      </c>
      <c r="C32" s="16">
        <v>9</v>
      </c>
      <c r="D32" s="8" t="s">
        <v>214</v>
      </c>
      <c r="E32" s="16">
        <v>0</v>
      </c>
      <c r="F32" s="16">
        <v>0</v>
      </c>
      <c r="G32" s="16">
        <v>0</v>
      </c>
      <c r="H32" s="16">
        <v>9.1</v>
      </c>
      <c r="I32" s="16">
        <f t="shared" si="0"/>
        <v>9.1</v>
      </c>
      <c r="J32" s="16" t="s">
        <v>214</v>
      </c>
      <c r="K32" s="16">
        <v>6</v>
      </c>
      <c r="L32" s="16">
        <v>0</v>
      </c>
      <c r="M32" s="16">
        <v>1.6</v>
      </c>
      <c r="N32" s="16">
        <v>6.8</v>
      </c>
      <c r="O32" s="16">
        <v>0</v>
      </c>
      <c r="P32" s="16">
        <f t="shared" si="1"/>
        <v>14.399999999999999</v>
      </c>
      <c r="Q32" s="16">
        <f t="shared" si="2"/>
        <v>23.5</v>
      </c>
      <c r="R32" s="16"/>
      <c r="S32" s="18" t="s">
        <v>8</v>
      </c>
      <c r="T32" s="8" t="s">
        <v>95</v>
      </c>
      <c r="U32" s="8" t="s">
        <v>96</v>
      </c>
    </row>
    <row r="33" spans="1:21" s="6" customFormat="1" ht="48.75" customHeight="1" x14ac:dyDescent="0.25">
      <c r="A33" s="16">
        <v>32</v>
      </c>
      <c r="B33" s="16">
        <v>9</v>
      </c>
      <c r="C33" s="16">
        <v>9</v>
      </c>
      <c r="D33" s="8" t="s">
        <v>201</v>
      </c>
      <c r="E33" s="16">
        <v>0.2</v>
      </c>
      <c r="F33" s="16">
        <v>0</v>
      </c>
      <c r="G33" s="16">
        <v>2.8</v>
      </c>
      <c r="H33" s="16">
        <v>6.5</v>
      </c>
      <c r="I33" s="16">
        <f t="shared" si="0"/>
        <v>9.5</v>
      </c>
      <c r="J33" s="16" t="s">
        <v>197</v>
      </c>
      <c r="K33" s="16">
        <v>0</v>
      </c>
      <c r="L33" s="16">
        <v>0</v>
      </c>
      <c r="M33" s="16">
        <v>0.6</v>
      </c>
      <c r="N33" s="16">
        <v>8</v>
      </c>
      <c r="O33" s="16">
        <v>0</v>
      </c>
      <c r="P33" s="16">
        <f t="shared" si="1"/>
        <v>8.6</v>
      </c>
      <c r="Q33" s="16">
        <f t="shared" si="2"/>
        <v>18.100000000000001</v>
      </c>
      <c r="R33" s="16"/>
      <c r="S33" s="18" t="s">
        <v>78</v>
      </c>
      <c r="T33" s="8" t="s">
        <v>79</v>
      </c>
      <c r="U33" s="8" t="s">
        <v>80</v>
      </c>
    </row>
    <row r="34" spans="1:21" s="6" customFormat="1" ht="48.75" customHeight="1" x14ac:dyDescent="0.25">
      <c r="A34" s="16">
        <v>33</v>
      </c>
      <c r="B34" s="16">
        <v>8</v>
      </c>
      <c r="C34" s="16">
        <v>9</v>
      </c>
      <c r="D34" s="8" t="s">
        <v>243</v>
      </c>
      <c r="E34" s="16">
        <v>0</v>
      </c>
      <c r="F34" s="16">
        <v>0</v>
      </c>
      <c r="G34" s="16">
        <v>0</v>
      </c>
      <c r="H34" s="16">
        <v>12.45</v>
      </c>
      <c r="I34" s="16">
        <f t="shared" si="0"/>
        <v>12.45</v>
      </c>
      <c r="J34" s="16" t="s">
        <v>326</v>
      </c>
      <c r="K34" s="16">
        <v>4</v>
      </c>
      <c r="L34" s="16">
        <v>0</v>
      </c>
      <c r="M34" s="16">
        <v>0</v>
      </c>
      <c r="N34" s="16">
        <v>0.5</v>
      </c>
      <c r="O34" s="16">
        <v>0</v>
      </c>
      <c r="P34" s="16">
        <f t="shared" si="1"/>
        <v>4.5</v>
      </c>
      <c r="Q34" s="16">
        <f t="shared" si="2"/>
        <v>16.95</v>
      </c>
      <c r="R34" s="16"/>
      <c r="S34" s="18" t="s">
        <v>0</v>
      </c>
      <c r="T34" s="8" t="s">
        <v>92</v>
      </c>
      <c r="U34" s="8" t="s">
        <v>1</v>
      </c>
    </row>
    <row r="35" spans="1:21" s="8" customFormat="1" ht="92.25" customHeight="1" x14ac:dyDescent="0.25">
      <c r="A35" s="16">
        <v>34</v>
      </c>
      <c r="B35" s="16">
        <v>9</v>
      </c>
      <c r="C35" s="16">
        <v>9</v>
      </c>
      <c r="D35" s="8" t="s">
        <v>246</v>
      </c>
      <c r="E35" s="16">
        <v>0</v>
      </c>
      <c r="F35" s="16">
        <v>0</v>
      </c>
      <c r="G35" s="16">
        <v>0</v>
      </c>
      <c r="H35" s="16">
        <v>0</v>
      </c>
      <c r="I35" s="16">
        <f t="shared" si="0"/>
        <v>0</v>
      </c>
      <c r="J35" s="16"/>
      <c r="K35" s="16"/>
      <c r="L35" s="16"/>
      <c r="M35" s="16"/>
      <c r="N35" s="16"/>
      <c r="O35" s="16"/>
      <c r="P35" s="16">
        <f t="shared" si="1"/>
        <v>0</v>
      </c>
      <c r="Q35" s="16">
        <f t="shared" si="2"/>
        <v>0</v>
      </c>
      <c r="R35" s="16"/>
      <c r="S35" s="18" t="s">
        <v>32</v>
      </c>
      <c r="T35" s="8" t="s">
        <v>71</v>
      </c>
      <c r="U35" s="8" t="s">
        <v>33</v>
      </c>
    </row>
    <row r="37" spans="1:21" ht="48.75" customHeight="1" x14ac:dyDescent="0.25">
      <c r="B37" s="3"/>
      <c r="C37" s="3"/>
      <c r="E37" s="42"/>
      <c r="F37" s="42"/>
      <c r="G37" s="43" t="s">
        <v>357</v>
      </c>
      <c r="H37" s="43"/>
      <c r="I37" s="43"/>
      <c r="J37" s="43"/>
      <c r="L37" s="27"/>
      <c r="M37" s="27"/>
      <c r="N37" s="44" t="s">
        <v>356</v>
      </c>
      <c r="O37" s="44"/>
      <c r="P37" s="44"/>
    </row>
    <row r="38" spans="1:21" ht="48.75" customHeight="1" x14ac:dyDescent="0.25">
      <c r="B38" s="3"/>
      <c r="C38" s="3"/>
      <c r="E38" s="42"/>
      <c r="F38" s="42"/>
      <c r="G38" s="43" t="s">
        <v>358</v>
      </c>
      <c r="H38" s="43"/>
      <c r="I38" s="43"/>
      <c r="J38" s="43"/>
      <c r="L38" s="27"/>
      <c r="M38" s="27"/>
      <c r="N38" s="44" t="s">
        <v>359</v>
      </c>
      <c r="O38" s="44"/>
      <c r="P38" s="44"/>
    </row>
  </sheetData>
  <sheetProtection algorithmName="SHA-512" hashValue="m/zUx3rTB1ziZJmUtPeTPztMhvZFH0Ily7+dMnvcEBgknhzSb0XZS03npQVYY8cZX3NV2u4afBQmd9hL03HyDA==" saltValue="k5N0TlZQv/lQd3CktVzj2g==" spinCount="100000" sheet="1" objects="1" scenarios="1" formatCells="0" formatColumns="0" formatRows="0" insertColumns="0" insertRows="0" insertHyperlinks="0" deleteColumns="0" deleteRows="0"/>
  <mergeCells count="6">
    <mergeCell ref="E37:F37"/>
    <mergeCell ref="E38:F38"/>
    <mergeCell ref="G37:J37"/>
    <mergeCell ref="G38:J38"/>
    <mergeCell ref="N37:P37"/>
    <mergeCell ref="N38:P38"/>
  </mergeCells>
  <printOptions horizontalCentered="1"/>
  <pageMargins left="0.23622047244094491" right="0.23622047244094491" top="0.94488188976377963" bottom="0.35433070866141736" header="0.31496062992125984" footer="0.31496062992125984"/>
  <pageSetup paperSize="9" scale="66" fitToHeight="0" orientation="landscape" horizontalDpi="300" verticalDpi="300" r:id="rId1"/>
  <headerFooter>
    <oddHeader>&amp;L9 клас&amp;CПРОТОКОЛ
результатів ІІІ етапу Всеукраїнської учнівської олімпіади з інформаційних технологій  у 2018/2019 н.р.&amp;Rmax=200</oddHeader>
  </headerFooter>
  <rowBreaks count="1" manualBreakCount="1">
    <brk id="1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view="pageLayout" zoomScaleNormal="100" zoomScaleSheetLayoutView="100" workbookViewId="0"/>
  </sheetViews>
  <sheetFormatPr defaultColWidth="9.140625" defaultRowHeight="15.75" x14ac:dyDescent="0.25"/>
  <cols>
    <col min="1" max="1" width="5.140625" style="3" bestFit="1" customWidth="1"/>
    <col min="2" max="2" width="6.140625" style="3" hidden="1" customWidth="1"/>
    <col min="3" max="3" width="7.140625" style="3" hidden="1" customWidth="1"/>
    <col min="4" max="4" width="6.28515625" style="4" hidden="1" customWidth="1"/>
    <col min="5" max="5" width="5.7109375" style="34" customWidth="1"/>
    <col min="6" max="8" width="5.7109375" style="35" customWidth="1"/>
    <col min="9" max="9" width="8.140625" style="41" customWidth="1"/>
    <col min="10" max="10" width="5.7109375" style="37" hidden="1" customWidth="1"/>
    <col min="11" max="15" width="5.7109375" style="37" customWidth="1"/>
    <col min="16" max="17" width="8.140625" style="41" customWidth="1"/>
    <col min="18" max="18" width="7.140625" style="36" customWidth="1"/>
    <col min="19" max="19" width="19.85546875" style="3" customWidth="1"/>
    <col min="20" max="20" width="23.140625" style="3" customWidth="1"/>
    <col min="21" max="21" width="39" style="3" customWidth="1"/>
    <col min="22" max="16384" width="9.140625" style="3"/>
  </cols>
  <sheetData>
    <row r="1" spans="1:21" s="2" customFormat="1" ht="95.25" customHeight="1" x14ac:dyDescent="0.25">
      <c r="A1" s="1" t="s">
        <v>2</v>
      </c>
      <c r="B1" s="7" t="s">
        <v>5</v>
      </c>
      <c r="C1" s="7" t="s">
        <v>6</v>
      </c>
      <c r="D1" s="10" t="s">
        <v>188</v>
      </c>
      <c r="E1" s="7" t="s">
        <v>190</v>
      </c>
      <c r="F1" s="7" t="s">
        <v>191</v>
      </c>
      <c r="G1" s="7" t="s">
        <v>189</v>
      </c>
      <c r="H1" s="7" t="s">
        <v>192</v>
      </c>
      <c r="I1" s="11" t="s">
        <v>310</v>
      </c>
      <c r="J1" s="31" t="s">
        <v>311</v>
      </c>
      <c r="K1" s="31" t="s">
        <v>329</v>
      </c>
      <c r="L1" s="31" t="s">
        <v>330</v>
      </c>
      <c r="M1" s="31" t="s">
        <v>331</v>
      </c>
      <c r="N1" s="31" t="s">
        <v>332</v>
      </c>
      <c r="O1" s="31" t="s">
        <v>189</v>
      </c>
      <c r="P1" s="11" t="s">
        <v>333</v>
      </c>
      <c r="Q1" s="11" t="s">
        <v>334</v>
      </c>
      <c r="R1" s="1" t="s">
        <v>352</v>
      </c>
      <c r="S1" s="1" t="s">
        <v>3</v>
      </c>
      <c r="T1" s="1" t="s">
        <v>288</v>
      </c>
      <c r="U1" s="1" t="s">
        <v>4</v>
      </c>
    </row>
    <row r="2" spans="1:21" s="9" customFormat="1" ht="47.25" x14ac:dyDescent="0.25">
      <c r="A2" s="5">
        <v>1</v>
      </c>
      <c r="B2" s="23">
        <v>10</v>
      </c>
      <c r="C2" s="23">
        <v>10</v>
      </c>
      <c r="D2" s="8" t="s">
        <v>253</v>
      </c>
      <c r="E2" s="16">
        <v>9.6999999999999993</v>
      </c>
      <c r="F2" s="21">
        <v>26.8</v>
      </c>
      <c r="G2" s="21">
        <v>4.4000000000000004</v>
      </c>
      <c r="H2" s="21">
        <v>11.7</v>
      </c>
      <c r="I2" s="20">
        <f t="shared" ref="I2:I40" si="0">SUM(E2:H2)</f>
        <v>52.599999999999994</v>
      </c>
      <c r="J2" s="12" t="s">
        <v>251</v>
      </c>
      <c r="K2" s="12">
        <v>16</v>
      </c>
      <c r="L2" s="12">
        <v>10</v>
      </c>
      <c r="M2" s="12">
        <v>6.2</v>
      </c>
      <c r="N2" s="12">
        <v>33.200000000000003</v>
      </c>
      <c r="O2" s="12">
        <v>19.5</v>
      </c>
      <c r="P2" s="20">
        <f t="shared" ref="P2:P40" si="1">SUM(K2:O2)</f>
        <v>84.9</v>
      </c>
      <c r="Q2" s="20">
        <f t="shared" ref="Q2:Q40" si="2">I2+P2</f>
        <v>137.5</v>
      </c>
      <c r="R2" s="16" t="s">
        <v>353</v>
      </c>
      <c r="S2" s="8" t="s">
        <v>336</v>
      </c>
      <c r="T2" s="8" t="s">
        <v>42</v>
      </c>
      <c r="U2" s="8" t="s">
        <v>41</v>
      </c>
    </row>
    <row r="3" spans="1:21" ht="63" x14ac:dyDescent="0.25">
      <c r="A3" s="5">
        <v>2</v>
      </c>
      <c r="B3" s="23">
        <v>10</v>
      </c>
      <c r="C3" s="23">
        <v>10</v>
      </c>
      <c r="D3" s="8" t="s">
        <v>235</v>
      </c>
      <c r="E3" s="16">
        <v>16.3</v>
      </c>
      <c r="F3" s="21">
        <v>2</v>
      </c>
      <c r="G3" s="21">
        <v>12.55</v>
      </c>
      <c r="H3" s="21">
        <v>17.75</v>
      </c>
      <c r="I3" s="39">
        <f t="shared" si="0"/>
        <v>48.6</v>
      </c>
      <c r="J3" s="12" t="s">
        <v>313</v>
      </c>
      <c r="K3" s="12">
        <v>10</v>
      </c>
      <c r="L3" s="12">
        <v>0</v>
      </c>
      <c r="M3" s="12">
        <v>9.6999999999999993</v>
      </c>
      <c r="N3" s="12">
        <v>33</v>
      </c>
      <c r="O3" s="12">
        <v>33</v>
      </c>
      <c r="P3" s="39">
        <f t="shared" si="1"/>
        <v>85.7</v>
      </c>
      <c r="Q3" s="39">
        <f t="shared" si="2"/>
        <v>134.30000000000001</v>
      </c>
      <c r="R3" s="16" t="s">
        <v>353</v>
      </c>
      <c r="S3" s="8" t="s">
        <v>337</v>
      </c>
      <c r="T3" s="8" t="s">
        <v>182</v>
      </c>
      <c r="U3" s="8" t="s">
        <v>64</v>
      </c>
    </row>
    <row r="4" spans="1:21" ht="31.5" x14ac:dyDescent="0.25">
      <c r="A4" s="5">
        <v>3</v>
      </c>
      <c r="B4" s="23">
        <v>10</v>
      </c>
      <c r="C4" s="23">
        <v>10</v>
      </c>
      <c r="D4" s="8" t="s">
        <v>221</v>
      </c>
      <c r="E4" s="16">
        <v>21.3</v>
      </c>
      <c r="F4" s="21">
        <v>0</v>
      </c>
      <c r="G4" s="21">
        <v>5.2</v>
      </c>
      <c r="H4" s="21">
        <v>8.3000000000000007</v>
      </c>
      <c r="I4" s="20">
        <f t="shared" si="0"/>
        <v>34.799999999999997</v>
      </c>
      <c r="J4" s="12" t="s">
        <v>224</v>
      </c>
      <c r="K4" s="12">
        <v>18</v>
      </c>
      <c r="L4" s="12">
        <v>9.5</v>
      </c>
      <c r="M4" s="12">
        <v>35</v>
      </c>
      <c r="N4" s="12">
        <v>20</v>
      </c>
      <c r="O4" s="12">
        <v>11.9</v>
      </c>
      <c r="P4" s="20">
        <f t="shared" si="1"/>
        <v>94.4</v>
      </c>
      <c r="Q4" s="20">
        <f t="shared" si="2"/>
        <v>129.19999999999999</v>
      </c>
      <c r="R4" s="16" t="s">
        <v>353</v>
      </c>
      <c r="S4" s="8" t="s">
        <v>335</v>
      </c>
      <c r="T4" s="8" t="s">
        <v>45</v>
      </c>
      <c r="U4" s="8" t="s">
        <v>46</v>
      </c>
    </row>
    <row r="5" spans="1:21" ht="63" x14ac:dyDescent="0.25">
      <c r="A5" s="5">
        <v>4</v>
      </c>
      <c r="B5" s="23">
        <v>10</v>
      </c>
      <c r="C5" s="23">
        <v>10</v>
      </c>
      <c r="D5" s="8" t="s">
        <v>205</v>
      </c>
      <c r="E5" s="16">
        <v>14.4</v>
      </c>
      <c r="F5" s="21">
        <v>0</v>
      </c>
      <c r="G5" s="21">
        <v>0</v>
      </c>
      <c r="H5" s="21">
        <v>32.9</v>
      </c>
      <c r="I5" s="39">
        <f t="shared" si="0"/>
        <v>47.3</v>
      </c>
      <c r="J5" s="12" t="s">
        <v>205</v>
      </c>
      <c r="K5" s="12">
        <v>10</v>
      </c>
      <c r="L5" s="12">
        <v>0</v>
      </c>
      <c r="M5" s="12">
        <v>4.4000000000000004</v>
      </c>
      <c r="N5" s="12">
        <v>33</v>
      </c>
      <c r="O5" s="12">
        <v>10.1</v>
      </c>
      <c r="P5" s="39">
        <f t="shared" si="1"/>
        <v>57.5</v>
      </c>
      <c r="Q5" s="39">
        <f t="shared" si="2"/>
        <v>104.8</v>
      </c>
      <c r="R5" s="16" t="s">
        <v>354</v>
      </c>
      <c r="S5" s="8" t="s">
        <v>337</v>
      </c>
      <c r="T5" s="8" t="s">
        <v>185</v>
      </c>
      <c r="U5" s="8" t="s">
        <v>64</v>
      </c>
    </row>
    <row r="6" spans="1:21" ht="63" x14ac:dyDescent="0.25">
      <c r="A6" s="5">
        <v>5</v>
      </c>
      <c r="B6" s="23">
        <v>10</v>
      </c>
      <c r="C6" s="23">
        <v>10</v>
      </c>
      <c r="D6" s="8" t="s">
        <v>249</v>
      </c>
      <c r="E6" s="16">
        <v>23.2</v>
      </c>
      <c r="F6" s="21">
        <v>8</v>
      </c>
      <c r="G6" s="21">
        <v>8.35</v>
      </c>
      <c r="H6" s="21">
        <v>3.5</v>
      </c>
      <c r="I6" s="39">
        <f t="shared" si="0"/>
        <v>43.05</v>
      </c>
      <c r="J6" s="12" t="s">
        <v>253</v>
      </c>
      <c r="K6" s="12">
        <v>9</v>
      </c>
      <c r="L6" s="12">
        <v>0</v>
      </c>
      <c r="M6" s="12">
        <v>19.5</v>
      </c>
      <c r="N6" s="12">
        <v>23.7</v>
      </c>
      <c r="O6" s="12">
        <v>6.7</v>
      </c>
      <c r="P6" s="39">
        <f t="shared" si="1"/>
        <v>58.900000000000006</v>
      </c>
      <c r="Q6" s="39">
        <f t="shared" si="2"/>
        <v>101.95</v>
      </c>
      <c r="R6" s="16" t="s">
        <v>354</v>
      </c>
      <c r="S6" s="8" t="s">
        <v>337</v>
      </c>
      <c r="T6" s="8" t="s">
        <v>186</v>
      </c>
      <c r="U6" s="8" t="s">
        <v>64</v>
      </c>
    </row>
    <row r="7" spans="1:21" ht="94.5" x14ac:dyDescent="0.25">
      <c r="A7" s="5">
        <v>6</v>
      </c>
      <c r="B7" s="23">
        <v>10</v>
      </c>
      <c r="C7" s="23">
        <v>10</v>
      </c>
      <c r="D7" s="8" t="s">
        <v>224</v>
      </c>
      <c r="E7" s="16">
        <v>0.6</v>
      </c>
      <c r="F7" s="21">
        <v>0</v>
      </c>
      <c r="G7" s="21">
        <v>7.55</v>
      </c>
      <c r="H7" s="21">
        <v>19.5</v>
      </c>
      <c r="I7" s="20">
        <f t="shared" si="0"/>
        <v>27.65</v>
      </c>
      <c r="J7" s="12" t="s">
        <v>215</v>
      </c>
      <c r="K7" s="12">
        <v>14</v>
      </c>
      <c r="L7" s="12">
        <v>0</v>
      </c>
      <c r="M7" s="12">
        <v>6.2</v>
      </c>
      <c r="N7" s="12">
        <v>35</v>
      </c>
      <c r="O7" s="12">
        <v>16.7</v>
      </c>
      <c r="P7" s="20">
        <f t="shared" si="1"/>
        <v>71.900000000000006</v>
      </c>
      <c r="Q7" s="20">
        <f t="shared" si="2"/>
        <v>99.550000000000011</v>
      </c>
      <c r="R7" s="16" t="s">
        <v>354</v>
      </c>
      <c r="S7" s="8" t="s">
        <v>338</v>
      </c>
      <c r="T7" s="8" t="s">
        <v>87</v>
      </c>
      <c r="U7" s="8" t="s">
        <v>88</v>
      </c>
    </row>
    <row r="8" spans="1:21" ht="63" x14ac:dyDescent="0.25">
      <c r="A8" s="5">
        <v>7</v>
      </c>
      <c r="B8" s="23">
        <v>10</v>
      </c>
      <c r="C8" s="23">
        <v>10</v>
      </c>
      <c r="D8" s="8" t="s">
        <v>285</v>
      </c>
      <c r="E8" s="16">
        <v>0</v>
      </c>
      <c r="F8" s="21">
        <v>0</v>
      </c>
      <c r="G8" s="21">
        <v>8.6999999999999993</v>
      </c>
      <c r="H8" s="21">
        <v>30.2</v>
      </c>
      <c r="I8" s="39">
        <f t="shared" si="0"/>
        <v>38.9</v>
      </c>
      <c r="J8" s="12" t="s">
        <v>284</v>
      </c>
      <c r="K8" s="12">
        <v>6</v>
      </c>
      <c r="L8" s="12">
        <v>0</v>
      </c>
      <c r="M8" s="12">
        <v>22.7</v>
      </c>
      <c r="N8" s="12">
        <v>19.399999999999999</v>
      </c>
      <c r="O8" s="12">
        <v>12.15</v>
      </c>
      <c r="P8" s="39">
        <f t="shared" si="1"/>
        <v>60.249999999999993</v>
      </c>
      <c r="Q8" s="39">
        <f t="shared" si="2"/>
        <v>99.149999999999991</v>
      </c>
      <c r="R8" s="16" t="s">
        <v>354</v>
      </c>
      <c r="S8" s="8" t="s">
        <v>337</v>
      </c>
      <c r="T8" s="8" t="s">
        <v>184</v>
      </c>
      <c r="U8" s="8" t="s">
        <v>64</v>
      </c>
    </row>
    <row r="9" spans="1:21" ht="63" x14ac:dyDescent="0.25">
      <c r="A9" s="5">
        <v>8</v>
      </c>
      <c r="B9" s="23">
        <v>10</v>
      </c>
      <c r="C9" s="23">
        <v>10</v>
      </c>
      <c r="D9" s="8" t="s">
        <v>281</v>
      </c>
      <c r="E9" s="16">
        <v>20.5</v>
      </c>
      <c r="F9" s="21">
        <v>9</v>
      </c>
      <c r="G9" s="21">
        <v>6.7</v>
      </c>
      <c r="H9" s="21">
        <v>23.45</v>
      </c>
      <c r="I9" s="39">
        <f t="shared" si="0"/>
        <v>59.650000000000006</v>
      </c>
      <c r="J9" s="12" t="s">
        <v>278</v>
      </c>
      <c r="K9" s="12">
        <v>8</v>
      </c>
      <c r="L9" s="12">
        <v>0</v>
      </c>
      <c r="M9" s="12">
        <v>4.2</v>
      </c>
      <c r="N9" s="12">
        <v>11.8</v>
      </c>
      <c r="O9" s="12">
        <v>12.7</v>
      </c>
      <c r="P9" s="39">
        <f t="shared" si="1"/>
        <v>36.700000000000003</v>
      </c>
      <c r="Q9" s="39">
        <f t="shared" si="2"/>
        <v>96.350000000000009</v>
      </c>
      <c r="R9" s="16" t="s">
        <v>354</v>
      </c>
      <c r="S9" s="8" t="s">
        <v>337</v>
      </c>
      <c r="T9" s="8" t="s">
        <v>183</v>
      </c>
      <c r="U9" s="8" t="s">
        <v>64</v>
      </c>
    </row>
    <row r="10" spans="1:21" ht="31.5" x14ac:dyDescent="0.25">
      <c r="A10" s="5">
        <v>9</v>
      </c>
      <c r="B10" s="23">
        <v>10</v>
      </c>
      <c r="C10" s="23">
        <v>10</v>
      </c>
      <c r="D10" s="8" t="s">
        <v>197</v>
      </c>
      <c r="E10" s="16">
        <v>12.4</v>
      </c>
      <c r="F10" s="21">
        <v>2.5</v>
      </c>
      <c r="G10" s="21">
        <v>3.9</v>
      </c>
      <c r="H10" s="21">
        <v>30.7</v>
      </c>
      <c r="I10" s="20">
        <f t="shared" si="0"/>
        <v>49.5</v>
      </c>
      <c r="J10" s="12" t="s">
        <v>196</v>
      </c>
      <c r="K10" s="12">
        <v>8</v>
      </c>
      <c r="L10" s="12">
        <v>0.1</v>
      </c>
      <c r="M10" s="12">
        <v>5.5</v>
      </c>
      <c r="N10" s="12">
        <v>33</v>
      </c>
      <c r="O10" s="12">
        <v>0</v>
      </c>
      <c r="P10" s="20">
        <f t="shared" si="1"/>
        <v>46.6</v>
      </c>
      <c r="Q10" s="20">
        <f t="shared" si="2"/>
        <v>96.1</v>
      </c>
      <c r="R10" s="16" t="s">
        <v>354</v>
      </c>
      <c r="S10" s="8" t="s">
        <v>341</v>
      </c>
      <c r="T10" s="8" t="s">
        <v>153</v>
      </c>
      <c r="U10" s="8" t="s">
        <v>47</v>
      </c>
    </row>
    <row r="11" spans="1:21" ht="47.25" x14ac:dyDescent="0.25">
      <c r="A11" s="5">
        <v>10</v>
      </c>
      <c r="B11" s="23">
        <v>10</v>
      </c>
      <c r="C11" s="23">
        <v>10</v>
      </c>
      <c r="D11" s="8" t="s">
        <v>256</v>
      </c>
      <c r="E11" s="16">
        <v>10</v>
      </c>
      <c r="F11" s="21">
        <v>0</v>
      </c>
      <c r="G11" s="21">
        <v>7</v>
      </c>
      <c r="H11" s="21">
        <v>30.2</v>
      </c>
      <c r="I11" s="20">
        <f t="shared" si="0"/>
        <v>47.2</v>
      </c>
      <c r="J11" s="12" t="s">
        <v>323</v>
      </c>
      <c r="K11" s="12">
        <v>6</v>
      </c>
      <c r="L11" s="12">
        <v>2.5</v>
      </c>
      <c r="M11" s="12">
        <v>2.9</v>
      </c>
      <c r="N11" s="12">
        <v>33.299999999999997</v>
      </c>
      <c r="O11" s="12">
        <v>3.9</v>
      </c>
      <c r="P11" s="20">
        <f t="shared" si="1"/>
        <v>48.599999999999994</v>
      </c>
      <c r="Q11" s="20">
        <f t="shared" si="2"/>
        <v>95.8</v>
      </c>
      <c r="R11" s="16" t="s">
        <v>354</v>
      </c>
      <c r="S11" s="8" t="s">
        <v>340</v>
      </c>
      <c r="T11" s="8" t="s">
        <v>158</v>
      </c>
      <c r="U11" s="8" t="s">
        <v>159</v>
      </c>
    </row>
    <row r="12" spans="1:21" ht="50.25" customHeight="1" x14ac:dyDescent="0.25">
      <c r="A12" s="5">
        <v>11</v>
      </c>
      <c r="B12" s="23">
        <v>10</v>
      </c>
      <c r="C12" s="23">
        <v>10</v>
      </c>
      <c r="D12" s="8" t="s">
        <v>282</v>
      </c>
      <c r="E12" s="16">
        <v>1.6</v>
      </c>
      <c r="F12" s="21">
        <v>6</v>
      </c>
      <c r="G12" s="21">
        <v>0</v>
      </c>
      <c r="H12" s="21">
        <v>32.450000000000003</v>
      </c>
      <c r="I12" s="20">
        <f t="shared" si="0"/>
        <v>40.050000000000004</v>
      </c>
      <c r="J12" s="12" t="s">
        <v>276</v>
      </c>
      <c r="K12" s="12">
        <v>17</v>
      </c>
      <c r="L12" s="12">
        <v>8.8000000000000007</v>
      </c>
      <c r="M12" s="12">
        <v>2.2999999999999998</v>
      </c>
      <c r="N12" s="12">
        <v>24.2</v>
      </c>
      <c r="O12" s="12">
        <v>0</v>
      </c>
      <c r="P12" s="20">
        <f t="shared" si="1"/>
        <v>52.3</v>
      </c>
      <c r="Q12" s="20">
        <f t="shared" si="2"/>
        <v>92.35</v>
      </c>
      <c r="R12" s="16" t="s">
        <v>355</v>
      </c>
      <c r="S12" s="8" t="s">
        <v>339</v>
      </c>
      <c r="T12" s="8" t="s">
        <v>173</v>
      </c>
      <c r="U12" s="8" t="s">
        <v>63</v>
      </c>
    </row>
    <row r="13" spans="1:21" ht="31.5" x14ac:dyDescent="0.25">
      <c r="A13" s="5">
        <v>12</v>
      </c>
      <c r="B13" s="23">
        <v>10</v>
      </c>
      <c r="C13" s="23">
        <v>10</v>
      </c>
      <c r="D13" s="8" t="s">
        <v>211</v>
      </c>
      <c r="E13" s="16">
        <v>6.7</v>
      </c>
      <c r="F13" s="21">
        <v>0</v>
      </c>
      <c r="G13" s="21">
        <v>8.6999999999999993</v>
      </c>
      <c r="H13" s="21">
        <v>24.1</v>
      </c>
      <c r="I13" s="20">
        <f t="shared" si="0"/>
        <v>39.5</v>
      </c>
      <c r="J13" s="12" t="s">
        <v>280</v>
      </c>
      <c r="K13" s="12">
        <v>15</v>
      </c>
      <c r="L13" s="12">
        <v>0.1</v>
      </c>
      <c r="M13" s="12">
        <v>3.5</v>
      </c>
      <c r="N13" s="12">
        <v>8</v>
      </c>
      <c r="O13" s="12">
        <v>12.1</v>
      </c>
      <c r="P13" s="20">
        <f t="shared" si="1"/>
        <v>38.700000000000003</v>
      </c>
      <c r="Q13" s="20">
        <f t="shared" si="2"/>
        <v>78.2</v>
      </c>
      <c r="R13" s="16" t="s">
        <v>355</v>
      </c>
      <c r="S13" s="8" t="s">
        <v>335</v>
      </c>
      <c r="T13" s="8" t="s">
        <v>146</v>
      </c>
      <c r="U13" s="8" t="s">
        <v>46</v>
      </c>
    </row>
    <row r="14" spans="1:21" ht="50.25" customHeight="1" x14ac:dyDescent="0.25">
      <c r="A14" s="5">
        <v>13</v>
      </c>
      <c r="B14" s="23">
        <v>10</v>
      </c>
      <c r="C14" s="23">
        <v>10</v>
      </c>
      <c r="D14" s="8" t="s">
        <v>308</v>
      </c>
      <c r="E14" s="16">
        <v>3.9</v>
      </c>
      <c r="F14" s="21">
        <v>0</v>
      </c>
      <c r="G14" s="21">
        <v>7.3</v>
      </c>
      <c r="H14" s="21">
        <v>17</v>
      </c>
      <c r="I14" s="20">
        <f t="shared" si="0"/>
        <v>28.2</v>
      </c>
      <c r="J14" s="12" t="s">
        <v>325</v>
      </c>
      <c r="K14" s="12">
        <v>12</v>
      </c>
      <c r="L14" s="12">
        <v>0</v>
      </c>
      <c r="M14" s="12">
        <v>2.1</v>
      </c>
      <c r="N14" s="12">
        <v>27.6</v>
      </c>
      <c r="O14" s="12">
        <v>3.8</v>
      </c>
      <c r="P14" s="20">
        <f t="shared" si="1"/>
        <v>45.5</v>
      </c>
      <c r="Q14" s="20">
        <f t="shared" si="2"/>
        <v>73.7</v>
      </c>
      <c r="R14" s="16" t="s">
        <v>355</v>
      </c>
      <c r="S14" s="8" t="s">
        <v>339</v>
      </c>
      <c r="T14" s="8" t="s">
        <v>174</v>
      </c>
      <c r="U14" s="8" t="s">
        <v>59</v>
      </c>
    </row>
    <row r="15" spans="1:21" ht="63" x14ac:dyDescent="0.25">
      <c r="A15" s="5">
        <v>14</v>
      </c>
      <c r="B15" s="23">
        <v>10</v>
      </c>
      <c r="C15" s="23">
        <v>10</v>
      </c>
      <c r="D15" s="8" t="s">
        <v>248</v>
      </c>
      <c r="E15" s="16">
        <v>16.399999999999999</v>
      </c>
      <c r="F15" s="21">
        <v>1</v>
      </c>
      <c r="G15" s="21">
        <v>4</v>
      </c>
      <c r="H15" s="21">
        <v>9.5</v>
      </c>
      <c r="I15" s="20">
        <f t="shared" si="0"/>
        <v>30.9</v>
      </c>
      <c r="J15" s="12" t="s">
        <v>252</v>
      </c>
      <c r="K15" s="12">
        <v>5</v>
      </c>
      <c r="L15" s="12">
        <v>10</v>
      </c>
      <c r="M15" s="12">
        <v>4.4000000000000004</v>
      </c>
      <c r="N15" s="12">
        <v>22.9</v>
      </c>
      <c r="O15" s="12">
        <v>0</v>
      </c>
      <c r="P15" s="20">
        <f t="shared" si="1"/>
        <v>42.3</v>
      </c>
      <c r="Q15" s="20">
        <f t="shared" si="2"/>
        <v>73.199999999999989</v>
      </c>
      <c r="R15" s="16" t="s">
        <v>355</v>
      </c>
      <c r="S15" s="8" t="s">
        <v>10</v>
      </c>
      <c r="T15" s="8" t="s">
        <v>247</v>
      </c>
      <c r="U15" s="8" t="s">
        <v>11</v>
      </c>
    </row>
    <row r="16" spans="1:21" ht="47.25" x14ac:dyDescent="0.25">
      <c r="A16" s="5">
        <v>15</v>
      </c>
      <c r="B16" s="23">
        <v>10</v>
      </c>
      <c r="C16" s="23">
        <v>10</v>
      </c>
      <c r="D16" s="8" t="s">
        <v>309</v>
      </c>
      <c r="E16" s="16">
        <v>8.1</v>
      </c>
      <c r="F16" s="21">
        <v>0</v>
      </c>
      <c r="G16" s="21">
        <v>1.35</v>
      </c>
      <c r="H16" s="21">
        <v>19.2</v>
      </c>
      <c r="I16" s="20">
        <f t="shared" si="0"/>
        <v>28.65</v>
      </c>
      <c r="J16" s="12" t="s">
        <v>309</v>
      </c>
      <c r="K16" s="12">
        <v>11</v>
      </c>
      <c r="L16" s="12">
        <v>10</v>
      </c>
      <c r="M16" s="12">
        <v>0</v>
      </c>
      <c r="N16" s="12">
        <v>22.2</v>
      </c>
      <c r="O16" s="12">
        <v>0</v>
      </c>
      <c r="P16" s="20">
        <f t="shared" si="1"/>
        <v>43.2</v>
      </c>
      <c r="Q16" s="20">
        <f t="shared" si="2"/>
        <v>71.849999999999994</v>
      </c>
      <c r="R16" s="16" t="s">
        <v>355</v>
      </c>
      <c r="S16" s="8" t="s">
        <v>342</v>
      </c>
      <c r="T16" s="8" t="s">
        <v>167</v>
      </c>
      <c r="U16" s="8" t="s">
        <v>54</v>
      </c>
    </row>
    <row r="17" spans="1:21" ht="31.5" x14ac:dyDescent="0.25">
      <c r="A17" s="5">
        <v>16</v>
      </c>
      <c r="B17" s="23">
        <v>10</v>
      </c>
      <c r="C17" s="23">
        <v>10</v>
      </c>
      <c r="D17" s="8" t="s">
        <v>238</v>
      </c>
      <c r="E17" s="16">
        <v>2.7</v>
      </c>
      <c r="F17" s="21">
        <v>0.2</v>
      </c>
      <c r="G17" s="21">
        <v>4.5</v>
      </c>
      <c r="H17" s="21">
        <v>22.45</v>
      </c>
      <c r="I17" s="20">
        <f t="shared" si="0"/>
        <v>29.85</v>
      </c>
      <c r="J17" s="12" t="s">
        <v>244</v>
      </c>
      <c r="K17" s="12">
        <v>4</v>
      </c>
      <c r="L17" s="12">
        <v>0</v>
      </c>
      <c r="M17" s="12">
        <v>2.6</v>
      </c>
      <c r="N17" s="12">
        <v>18.100000000000001</v>
      </c>
      <c r="O17" s="12">
        <v>4.9000000000000004</v>
      </c>
      <c r="P17" s="20">
        <f t="shared" si="1"/>
        <v>29.6</v>
      </c>
      <c r="Q17" s="20">
        <f t="shared" si="2"/>
        <v>59.45</v>
      </c>
      <c r="R17" s="16"/>
      <c r="S17" s="8" t="s">
        <v>340</v>
      </c>
      <c r="T17" s="8" t="s">
        <v>160</v>
      </c>
      <c r="U17" s="8" t="s">
        <v>48</v>
      </c>
    </row>
    <row r="18" spans="1:21" ht="47.25" x14ac:dyDescent="0.25">
      <c r="A18" s="5">
        <v>17</v>
      </c>
      <c r="B18" s="23">
        <v>10</v>
      </c>
      <c r="C18" s="23">
        <v>10</v>
      </c>
      <c r="D18" s="8" t="s">
        <v>213</v>
      </c>
      <c r="E18" s="16">
        <v>5.4</v>
      </c>
      <c r="F18" s="21">
        <v>0</v>
      </c>
      <c r="G18" s="21">
        <v>0.4</v>
      </c>
      <c r="H18" s="21">
        <v>15.1</v>
      </c>
      <c r="I18" s="20">
        <f t="shared" si="0"/>
        <v>20.9</v>
      </c>
      <c r="J18" s="12" t="s">
        <v>211</v>
      </c>
      <c r="K18" s="12">
        <v>8</v>
      </c>
      <c r="L18" s="12">
        <v>0.6</v>
      </c>
      <c r="M18" s="12">
        <v>19.2</v>
      </c>
      <c r="N18" s="12">
        <v>8.6</v>
      </c>
      <c r="O18" s="12">
        <v>2.1</v>
      </c>
      <c r="P18" s="20">
        <f t="shared" si="1"/>
        <v>38.5</v>
      </c>
      <c r="Q18" s="20">
        <f t="shared" si="2"/>
        <v>59.4</v>
      </c>
      <c r="R18" s="16"/>
      <c r="S18" s="8" t="s">
        <v>343</v>
      </c>
      <c r="T18" s="8" t="s">
        <v>75</v>
      </c>
      <c r="U18" s="8" t="s">
        <v>50</v>
      </c>
    </row>
    <row r="19" spans="1:21" ht="47.25" x14ac:dyDescent="0.25">
      <c r="A19" s="5">
        <v>18</v>
      </c>
      <c r="B19" s="23">
        <v>10</v>
      </c>
      <c r="C19" s="23">
        <v>10</v>
      </c>
      <c r="D19" s="8" t="s">
        <v>251</v>
      </c>
      <c r="E19" s="16">
        <v>0</v>
      </c>
      <c r="F19" s="21">
        <v>0</v>
      </c>
      <c r="G19" s="21">
        <v>2.15</v>
      </c>
      <c r="H19" s="21">
        <v>23.7</v>
      </c>
      <c r="I19" s="20">
        <f t="shared" si="0"/>
        <v>25.849999999999998</v>
      </c>
      <c r="J19" s="12" t="s">
        <v>250</v>
      </c>
      <c r="K19" s="12">
        <v>12</v>
      </c>
      <c r="L19" s="12">
        <v>0</v>
      </c>
      <c r="M19" s="12">
        <v>0</v>
      </c>
      <c r="N19" s="12">
        <v>14.6</v>
      </c>
      <c r="O19" s="12">
        <v>4</v>
      </c>
      <c r="P19" s="20">
        <f t="shared" si="1"/>
        <v>30.6</v>
      </c>
      <c r="Q19" s="20">
        <f t="shared" si="2"/>
        <v>56.45</v>
      </c>
      <c r="R19" s="16"/>
      <c r="S19" s="8" t="s">
        <v>338</v>
      </c>
      <c r="T19" s="8" t="s">
        <v>89</v>
      </c>
      <c r="U19" s="8" t="s">
        <v>83</v>
      </c>
    </row>
    <row r="20" spans="1:21" ht="63" x14ac:dyDescent="0.25">
      <c r="A20" s="5">
        <v>19</v>
      </c>
      <c r="B20" s="23">
        <v>10</v>
      </c>
      <c r="C20" s="23">
        <v>10</v>
      </c>
      <c r="D20" s="8" t="s">
        <v>245</v>
      </c>
      <c r="E20" s="16">
        <v>0</v>
      </c>
      <c r="F20" s="21">
        <v>12.8</v>
      </c>
      <c r="G20" s="21">
        <v>3.3</v>
      </c>
      <c r="H20" s="21">
        <v>0</v>
      </c>
      <c r="I20" s="20">
        <f t="shared" si="0"/>
        <v>16.100000000000001</v>
      </c>
      <c r="J20" s="12" t="s">
        <v>315</v>
      </c>
      <c r="K20" s="12">
        <v>7</v>
      </c>
      <c r="L20" s="12">
        <v>0</v>
      </c>
      <c r="M20" s="12">
        <v>0</v>
      </c>
      <c r="N20" s="12">
        <v>30.7</v>
      </c>
      <c r="O20" s="12">
        <v>0</v>
      </c>
      <c r="P20" s="20">
        <f t="shared" si="1"/>
        <v>37.700000000000003</v>
      </c>
      <c r="Q20" s="20">
        <f t="shared" si="2"/>
        <v>53.800000000000004</v>
      </c>
      <c r="R20" s="16"/>
      <c r="S20" s="8" t="s">
        <v>22</v>
      </c>
      <c r="T20" s="8" t="s">
        <v>119</v>
      </c>
      <c r="U20" s="8" t="s">
        <v>24</v>
      </c>
    </row>
    <row r="21" spans="1:21" ht="31.5" x14ac:dyDescent="0.25">
      <c r="A21" s="5">
        <v>20</v>
      </c>
      <c r="B21" s="23">
        <v>10</v>
      </c>
      <c r="C21" s="23">
        <v>10</v>
      </c>
      <c r="D21" s="8" t="s">
        <v>274</v>
      </c>
      <c r="E21" s="16">
        <v>0</v>
      </c>
      <c r="F21" s="21">
        <v>0</v>
      </c>
      <c r="G21" s="21">
        <v>0</v>
      </c>
      <c r="H21" s="21">
        <v>20.2</v>
      </c>
      <c r="I21" s="20">
        <f t="shared" si="0"/>
        <v>20.2</v>
      </c>
      <c r="J21" s="12" t="s">
        <v>269</v>
      </c>
      <c r="K21" s="12">
        <v>4</v>
      </c>
      <c r="L21" s="12">
        <v>10</v>
      </c>
      <c r="M21" s="12">
        <v>0</v>
      </c>
      <c r="N21" s="12">
        <v>17.600000000000001</v>
      </c>
      <c r="O21" s="12">
        <v>0</v>
      </c>
      <c r="P21" s="20">
        <f t="shared" si="1"/>
        <v>31.6</v>
      </c>
      <c r="Q21" s="20">
        <f t="shared" si="2"/>
        <v>51.8</v>
      </c>
      <c r="R21" s="16"/>
      <c r="S21" s="8" t="s">
        <v>341</v>
      </c>
      <c r="T21" s="8" t="s">
        <v>154</v>
      </c>
      <c r="U21" s="8" t="s">
        <v>155</v>
      </c>
    </row>
    <row r="22" spans="1:21" ht="47.25" x14ac:dyDescent="0.25">
      <c r="A22" s="5">
        <v>21</v>
      </c>
      <c r="B22" s="23">
        <v>9</v>
      </c>
      <c r="C22" s="23">
        <v>10</v>
      </c>
      <c r="D22" s="8" t="s">
        <v>266</v>
      </c>
      <c r="E22" s="16">
        <v>1</v>
      </c>
      <c r="F22" s="21">
        <v>0</v>
      </c>
      <c r="G22" s="21">
        <v>8.75</v>
      </c>
      <c r="H22" s="21">
        <v>12.2</v>
      </c>
      <c r="I22" s="20">
        <f t="shared" si="0"/>
        <v>21.95</v>
      </c>
      <c r="J22" s="12" t="s">
        <v>257</v>
      </c>
      <c r="K22" s="12">
        <v>4</v>
      </c>
      <c r="L22" s="12">
        <v>0</v>
      </c>
      <c r="M22" s="12">
        <v>0.6</v>
      </c>
      <c r="N22" s="12">
        <v>19.3</v>
      </c>
      <c r="O22" s="12">
        <v>3.7</v>
      </c>
      <c r="P22" s="20">
        <f t="shared" si="1"/>
        <v>27.599999999999998</v>
      </c>
      <c r="Q22" s="20">
        <f t="shared" si="2"/>
        <v>49.55</v>
      </c>
      <c r="R22" s="16"/>
      <c r="S22" s="8" t="s">
        <v>344</v>
      </c>
      <c r="T22" s="8" t="s">
        <v>138</v>
      </c>
      <c r="U22" s="8" t="s">
        <v>34</v>
      </c>
    </row>
    <row r="23" spans="1:21" ht="47.25" x14ac:dyDescent="0.25">
      <c r="A23" s="5">
        <v>22</v>
      </c>
      <c r="B23" s="23">
        <v>10</v>
      </c>
      <c r="C23" s="23">
        <v>10</v>
      </c>
      <c r="D23" s="8" t="s">
        <v>231</v>
      </c>
      <c r="E23" s="16">
        <v>1.2</v>
      </c>
      <c r="F23" s="21">
        <v>0</v>
      </c>
      <c r="G23" s="21">
        <v>3</v>
      </c>
      <c r="H23" s="21">
        <v>21.2</v>
      </c>
      <c r="I23" s="20">
        <f t="shared" si="0"/>
        <v>25.4</v>
      </c>
      <c r="J23" s="12" t="s">
        <v>233</v>
      </c>
      <c r="K23" s="12">
        <v>4</v>
      </c>
      <c r="L23" s="12">
        <v>0</v>
      </c>
      <c r="M23" s="12">
        <v>2.4</v>
      </c>
      <c r="N23" s="12">
        <v>12.7</v>
      </c>
      <c r="O23" s="12">
        <v>2</v>
      </c>
      <c r="P23" s="20">
        <f t="shared" si="1"/>
        <v>21.1</v>
      </c>
      <c r="Q23" s="20">
        <f t="shared" si="2"/>
        <v>46.5</v>
      </c>
      <c r="R23" s="16"/>
      <c r="S23" s="8" t="s">
        <v>345</v>
      </c>
      <c r="T23" s="8" t="s">
        <v>141</v>
      </c>
      <c r="U23" s="8" t="s">
        <v>142</v>
      </c>
    </row>
    <row r="24" spans="1:21" ht="47.25" x14ac:dyDescent="0.25">
      <c r="A24" s="5">
        <v>23</v>
      </c>
      <c r="B24" s="23">
        <v>9</v>
      </c>
      <c r="C24" s="23">
        <v>10</v>
      </c>
      <c r="D24" s="8" t="s">
        <v>206</v>
      </c>
      <c r="E24" s="16">
        <v>20.8</v>
      </c>
      <c r="F24" s="21">
        <v>0</v>
      </c>
      <c r="G24" s="21">
        <v>0</v>
      </c>
      <c r="H24" s="21">
        <v>3</v>
      </c>
      <c r="I24" s="20">
        <f t="shared" si="0"/>
        <v>23.8</v>
      </c>
      <c r="J24" s="12" t="s">
        <v>206</v>
      </c>
      <c r="K24" s="12">
        <v>1</v>
      </c>
      <c r="L24" s="12">
        <v>7</v>
      </c>
      <c r="M24" s="12">
        <v>1.7</v>
      </c>
      <c r="N24" s="12">
        <v>12.8</v>
      </c>
      <c r="O24" s="12">
        <v>0</v>
      </c>
      <c r="P24" s="20">
        <f t="shared" si="1"/>
        <v>22.5</v>
      </c>
      <c r="Q24" s="20">
        <f t="shared" si="2"/>
        <v>46.3</v>
      </c>
      <c r="R24" s="16"/>
      <c r="S24" s="8" t="s">
        <v>15</v>
      </c>
      <c r="T24" s="8" t="s">
        <v>107</v>
      </c>
      <c r="U24" s="8" t="s">
        <v>16</v>
      </c>
    </row>
    <row r="25" spans="1:21" ht="47.25" x14ac:dyDescent="0.25">
      <c r="A25" s="5">
        <v>24</v>
      </c>
      <c r="B25" s="23">
        <v>10</v>
      </c>
      <c r="C25" s="23">
        <v>10</v>
      </c>
      <c r="D25" s="8" t="s">
        <v>223</v>
      </c>
      <c r="E25" s="16">
        <v>0</v>
      </c>
      <c r="F25" s="21">
        <v>4</v>
      </c>
      <c r="G25" s="21">
        <v>0</v>
      </c>
      <c r="H25" s="21">
        <v>10.1</v>
      </c>
      <c r="I25" s="20">
        <f t="shared" si="0"/>
        <v>14.1</v>
      </c>
      <c r="J25" s="12" t="s">
        <v>328</v>
      </c>
      <c r="K25" s="12">
        <v>8</v>
      </c>
      <c r="L25" s="12">
        <v>0.3</v>
      </c>
      <c r="M25" s="12">
        <v>1.4</v>
      </c>
      <c r="N25" s="12">
        <v>21.7</v>
      </c>
      <c r="O25" s="12">
        <v>0</v>
      </c>
      <c r="P25" s="20">
        <f t="shared" si="1"/>
        <v>31.4</v>
      </c>
      <c r="Q25" s="20">
        <f t="shared" si="2"/>
        <v>45.5</v>
      </c>
      <c r="R25" s="16"/>
      <c r="S25" s="8" t="s">
        <v>25</v>
      </c>
      <c r="T25" s="8" t="s">
        <v>120</v>
      </c>
      <c r="U25" s="8" t="s">
        <v>26</v>
      </c>
    </row>
    <row r="26" spans="1:21" ht="47.25" x14ac:dyDescent="0.25">
      <c r="A26" s="5">
        <v>25</v>
      </c>
      <c r="B26" s="23">
        <v>10</v>
      </c>
      <c r="C26" s="23">
        <v>10</v>
      </c>
      <c r="D26" s="8" t="s">
        <v>296</v>
      </c>
      <c r="E26" s="16">
        <v>0</v>
      </c>
      <c r="F26" s="21">
        <v>0</v>
      </c>
      <c r="G26" s="21">
        <v>0</v>
      </c>
      <c r="H26" s="21">
        <v>15.7</v>
      </c>
      <c r="I26" s="20">
        <f t="shared" si="0"/>
        <v>15.7</v>
      </c>
      <c r="J26" s="12" t="s">
        <v>301</v>
      </c>
      <c r="K26" s="12">
        <v>2</v>
      </c>
      <c r="L26" s="12">
        <v>8.8000000000000007</v>
      </c>
      <c r="M26" s="12">
        <v>0</v>
      </c>
      <c r="N26" s="12">
        <v>18</v>
      </c>
      <c r="O26" s="12">
        <v>0</v>
      </c>
      <c r="P26" s="20">
        <f t="shared" si="1"/>
        <v>28.8</v>
      </c>
      <c r="Q26" s="20">
        <f t="shared" si="2"/>
        <v>44.5</v>
      </c>
      <c r="R26" s="16"/>
      <c r="S26" s="8" t="s">
        <v>99</v>
      </c>
      <c r="T26" s="8" t="s">
        <v>295</v>
      </c>
      <c r="U26" s="8" t="s">
        <v>102</v>
      </c>
    </row>
    <row r="27" spans="1:21" ht="31.5" x14ac:dyDescent="0.25">
      <c r="A27" s="5">
        <v>26</v>
      </c>
      <c r="B27" s="23">
        <v>10</v>
      </c>
      <c r="C27" s="23">
        <v>10</v>
      </c>
      <c r="D27" s="8" t="s">
        <v>291</v>
      </c>
      <c r="E27" s="16">
        <v>5.0999999999999996</v>
      </c>
      <c r="F27" s="21">
        <v>0</v>
      </c>
      <c r="G27" s="21">
        <v>3.6</v>
      </c>
      <c r="H27" s="21">
        <v>19.7</v>
      </c>
      <c r="I27" s="20">
        <f t="shared" si="0"/>
        <v>28.4</v>
      </c>
      <c r="J27" s="12" t="s">
        <v>291</v>
      </c>
      <c r="K27" s="12">
        <v>6</v>
      </c>
      <c r="L27" s="12">
        <v>1</v>
      </c>
      <c r="M27" s="12">
        <v>0</v>
      </c>
      <c r="N27" s="12">
        <v>7.75</v>
      </c>
      <c r="O27" s="12">
        <v>0</v>
      </c>
      <c r="P27" s="20">
        <f t="shared" si="1"/>
        <v>14.75</v>
      </c>
      <c r="Q27" s="20">
        <f t="shared" si="2"/>
        <v>43.15</v>
      </c>
      <c r="R27" s="16"/>
      <c r="S27" s="8" t="s">
        <v>17</v>
      </c>
      <c r="T27" s="8" t="s">
        <v>112</v>
      </c>
      <c r="U27" s="8" t="s">
        <v>19</v>
      </c>
    </row>
    <row r="28" spans="1:21" ht="63" x14ac:dyDescent="0.25">
      <c r="A28" s="5">
        <v>27</v>
      </c>
      <c r="B28" s="23">
        <v>10</v>
      </c>
      <c r="C28" s="23">
        <v>10</v>
      </c>
      <c r="D28" s="8" t="s">
        <v>228</v>
      </c>
      <c r="E28" s="16">
        <v>0.2</v>
      </c>
      <c r="F28" s="21">
        <v>0</v>
      </c>
      <c r="G28" s="21">
        <v>2.25</v>
      </c>
      <c r="H28" s="21">
        <v>24.2</v>
      </c>
      <c r="I28" s="20">
        <f t="shared" si="0"/>
        <v>26.65</v>
      </c>
      <c r="J28" s="12" t="s">
        <v>230</v>
      </c>
      <c r="K28" s="12">
        <v>8</v>
      </c>
      <c r="L28" s="12">
        <v>0</v>
      </c>
      <c r="M28" s="12">
        <v>0</v>
      </c>
      <c r="N28" s="12">
        <v>8.3000000000000007</v>
      </c>
      <c r="O28" s="12">
        <v>0</v>
      </c>
      <c r="P28" s="20">
        <f t="shared" si="1"/>
        <v>16.3</v>
      </c>
      <c r="Q28" s="20">
        <f t="shared" si="2"/>
        <v>42.95</v>
      </c>
      <c r="R28" s="16"/>
      <c r="S28" s="8" t="s">
        <v>8</v>
      </c>
      <c r="T28" s="8" t="s">
        <v>97</v>
      </c>
      <c r="U28" s="8" t="s">
        <v>9</v>
      </c>
    </row>
    <row r="29" spans="1:21" ht="63" x14ac:dyDescent="0.25">
      <c r="A29" s="5">
        <v>28</v>
      </c>
      <c r="B29" s="23">
        <v>10</v>
      </c>
      <c r="C29" s="23">
        <v>10</v>
      </c>
      <c r="D29" s="8" t="s">
        <v>250</v>
      </c>
      <c r="E29" s="16">
        <v>2.5</v>
      </c>
      <c r="F29" s="21">
        <v>0</v>
      </c>
      <c r="G29" s="21">
        <v>2.2999999999999998</v>
      </c>
      <c r="H29" s="21">
        <v>14.7</v>
      </c>
      <c r="I29" s="20">
        <f t="shared" si="0"/>
        <v>19.5</v>
      </c>
      <c r="J29" s="12" t="s">
        <v>249</v>
      </c>
      <c r="K29" s="12">
        <v>10</v>
      </c>
      <c r="L29" s="12">
        <v>0</v>
      </c>
      <c r="M29" s="12">
        <v>0</v>
      </c>
      <c r="N29" s="12">
        <v>13.2</v>
      </c>
      <c r="O29" s="12">
        <v>0</v>
      </c>
      <c r="P29" s="20">
        <f t="shared" si="1"/>
        <v>23.2</v>
      </c>
      <c r="Q29" s="20">
        <f t="shared" si="2"/>
        <v>42.7</v>
      </c>
      <c r="R29" s="16"/>
      <c r="S29" s="8" t="s">
        <v>346</v>
      </c>
      <c r="T29" s="8" t="s">
        <v>178</v>
      </c>
      <c r="U29" s="8" t="s">
        <v>179</v>
      </c>
    </row>
    <row r="30" spans="1:21" ht="47.25" x14ac:dyDescent="0.25">
      <c r="A30" s="5">
        <v>29</v>
      </c>
      <c r="B30" s="23">
        <v>10</v>
      </c>
      <c r="C30" s="23">
        <v>10</v>
      </c>
      <c r="D30" s="8" t="s">
        <v>300</v>
      </c>
      <c r="E30" s="16">
        <v>1.6</v>
      </c>
      <c r="F30" s="21">
        <v>0</v>
      </c>
      <c r="G30" s="21">
        <v>0</v>
      </c>
      <c r="H30" s="21">
        <v>20.2</v>
      </c>
      <c r="I30" s="20">
        <f t="shared" si="0"/>
        <v>21.8</v>
      </c>
      <c r="J30" s="12" t="s">
        <v>319</v>
      </c>
      <c r="K30" s="12">
        <v>2</v>
      </c>
      <c r="L30" s="12">
        <v>2.5</v>
      </c>
      <c r="M30" s="12">
        <v>4</v>
      </c>
      <c r="N30" s="12">
        <v>12.1</v>
      </c>
      <c r="O30" s="12">
        <v>0</v>
      </c>
      <c r="P30" s="20">
        <f t="shared" si="1"/>
        <v>20.6</v>
      </c>
      <c r="Q30" s="20">
        <f t="shared" si="2"/>
        <v>42.400000000000006</v>
      </c>
      <c r="R30" s="16"/>
      <c r="S30" s="8" t="s">
        <v>129</v>
      </c>
      <c r="T30" s="8" t="s">
        <v>132</v>
      </c>
      <c r="U30" s="8" t="s">
        <v>187</v>
      </c>
    </row>
    <row r="31" spans="1:21" ht="47.25" x14ac:dyDescent="0.25">
      <c r="A31" s="5">
        <v>30</v>
      </c>
      <c r="B31" s="23">
        <v>10</v>
      </c>
      <c r="C31" s="23">
        <v>10</v>
      </c>
      <c r="D31" s="8" t="s">
        <v>225</v>
      </c>
      <c r="E31" s="16">
        <v>1.2</v>
      </c>
      <c r="F31" s="21">
        <v>0</v>
      </c>
      <c r="G31" s="21">
        <v>1.9</v>
      </c>
      <c r="H31" s="21">
        <v>13.1</v>
      </c>
      <c r="I31" s="20">
        <f t="shared" si="0"/>
        <v>16.2</v>
      </c>
      <c r="J31" s="12" t="s">
        <v>218</v>
      </c>
      <c r="K31" s="12">
        <v>6</v>
      </c>
      <c r="L31" s="12">
        <v>0</v>
      </c>
      <c r="M31" s="12">
        <v>3</v>
      </c>
      <c r="N31" s="12">
        <v>13.1</v>
      </c>
      <c r="O31" s="12">
        <v>0.1</v>
      </c>
      <c r="P31" s="20">
        <f t="shared" si="1"/>
        <v>22.200000000000003</v>
      </c>
      <c r="Q31" s="20">
        <f t="shared" si="2"/>
        <v>38.400000000000006</v>
      </c>
      <c r="R31" s="16"/>
      <c r="S31" s="8" t="s">
        <v>12</v>
      </c>
      <c r="T31" s="8" t="s">
        <v>106</v>
      </c>
      <c r="U31" s="8" t="s">
        <v>13</v>
      </c>
    </row>
    <row r="32" spans="1:21" ht="47.25" x14ac:dyDescent="0.25">
      <c r="A32" s="5">
        <v>31</v>
      </c>
      <c r="B32" s="23">
        <v>10</v>
      </c>
      <c r="C32" s="23">
        <v>10</v>
      </c>
      <c r="D32" s="8" t="s">
        <v>292</v>
      </c>
      <c r="E32" s="16">
        <v>0.9</v>
      </c>
      <c r="F32" s="21">
        <v>0</v>
      </c>
      <c r="G32" s="21">
        <v>3.65</v>
      </c>
      <c r="H32" s="21">
        <v>16.2</v>
      </c>
      <c r="I32" s="20">
        <f t="shared" si="0"/>
        <v>20.75</v>
      </c>
      <c r="J32" s="12" t="s">
        <v>285</v>
      </c>
      <c r="K32" s="12">
        <v>6</v>
      </c>
      <c r="L32" s="12">
        <v>0</v>
      </c>
      <c r="M32" s="12">
        <v>0.4</v>
      </c>
      <c r="N32" s="12">
        <v>11.2</v>
      </c>
      <c r="O32" s="12">
        <v>0</v>
      </c>
      <c r="P32" s="20">
        <f t="shared" si="1"/>
        <v>17.600000000000001</v>
      </c>
      <c r="Q32" s="20">
        <f t="shared" si="2"/>
        <v>38.35</v>
      </c>
      <c r="R32" s="16"/>
      <c r="S32" s="8" t="s">
        <v>347</v>
      </c>
      <c r="T32" s="8" t="s">
        <v>135</v>
      </c>
      <c r="U32" s="8" t="s">
        <v>36</v>
      </c>
    </row>
    <row r="33" spans="1:21" ht="78.75" x14ac:dyDescent="0.25">
      <c r="A33" s="5">
        <v>32</v>
      </c>
      <c r="B33" s="23">
        <v>10</v>
      </c>
      <c r="C33" s="23">
        <v>10</v>
      </c>
      <c r="D33" s="8" t="s">
        <v>264</v>
      </c>
      <c r="E33" s="16">
        <v>1.4</v>
      </c>
      <c r="F33" s="21">
        <v>0</v>
      </c>
      <c r="G33" s="21">
        <v>4.4000000000000004</v>
      </c>
      <c r="H33" s="21">
        <v>13.7</v>
      </c>
      <c r="I33" s="20">
        <f t="shared" si="0"/>
        <v>19.5</v>
      </c>
      <c r="J33" s="12" t="s">
        <v>259</v>
      </c>
      <c r="K33" s="12">
        <v>8</v>
      </c>
      <c r="L33" s="12">
        <v>0</v>
      </c>
      <c r="M33" s="12">
        <v>1.5</v>
      </c>
      <c r="N33" s="12">
        <v>3.5</v>
      </c>
      <c r="O33" s="12">
        <v>0.1</v>
      </c>
      <c r="P33" s="20">
        <f t="shared" si="1"/>
        <v>13.1</v>
      </c>
      <c r="Q33" s="20">
        <f t="shared" si="2"/>
        <v>32.6</v>
      </c>
      <c r="R33" s="16"/>
      <c r="S33" s="8" t="s">
        <v>126</v>
      </c>
      <c r="T33" s="8" t="s">
        <v>127</v>
      </c>
      <c r="U33" s="8" t="s">
        <v>128</v>
      </c>
    </row>
    <row r="34" spans="1:21" ht="47.25" x14ac:dyDescent="0.25">
      <c r="A34" s="5">
        <v>33</v>
      </c>
      <c r="B34" s="23">
        <v>10</v>
      </c>
      <c r="C34" s="23">
        <v>10</v>
      </c>
      <c r="D34" s="8" t="s">
        <v>230</v>
      </c>
      <c r="E34" s="16">
        <v>6</v>
      </c>
      <c r="F34" s="21">
        <v>0</v>
      </c>
      <c r="G34" s="21">
        <v>0</v>
      </c>
      <c r="H34" s="21">
        <v>15.5</v>
      </c>
      <c r="I34" s="20">
        <f t="shared" si="0"/>
        <v>21.5</v>
      </c>
      <c r="J34" s="12" t="s">
        <v>235</v>
      </c>
      <c r="K34" s="12">
        <v>2</v>
      </c>
      <c r="L34" s="12">
        <v>8.8000000000000007</v>
      </c>
      <c r="M34" s="12">
        <v>0</v>
      </c>
      <c r="N34" s="12">
        <v>0</v>
      </c>
      <c r="O34" s="12">
        <v>0</v>
      </c>
      <c r="P34" s="20">
        <f t="shared" si="1"/>
        <v>10.8</v>
      </c>
      <c r="Q34" s="20">
        <f t="shared" si="2"/>
        <v>32.299999999999997</v>
      </c>
      <c r="R34" s="16"/>
      <c r="S34" s="8" t="s">
        <v>67</v>
      </c>
      <c r="T34" s="8" t="s">
        <v>68</v>
      </c>
      <c r="U34" s="8" t="s">
        <v>69</v>
      </c>
    </row>
    <row r="35" spans="1:21" ht="47.25" x14ac:dyDescent="0.25">
      <c r="A35" s="5">
        <v>34</v>
      </c>
      <c r="B35" s="23">
        <v>10</v>
      </c>
      <c r="C35" s="23">
        <v>10</v>
      </c>
      <c r="D35" s="8" t="s">
        <v>252</v>
      </c>
      <c r="E35" s="16">
        <v>0</v>
      </c>
      <c r="F35" s="21">
        <v>0</v>
      </c>
      <c r="G35" s="21">
        <v>3.2</v>
      </c>
      <c r="H35" s="21">
        <v>20.2</v>
      </c>
      <c r="I35" s="20">
        <f t="shared" si="0"/>
        <v>23.4</v>
      </c>
      <c r="J35" s="12" t="s">
        <v>303</v>
      </c>
      <c r="K35" s="12">
        <v>0</v>
      </c>
      <c r="L35" s="12">
        <v>0</v>
      </c>
      <c r="M35" s="12">
        <v>0</v>
      </c>
      <c r="N35" s="12">
        <v>5.5</v>
      </c>
      <c r="O35" s="12">
        <v>0</v>
      </c>
      <c r="P35" s="20">
        <f t="shared" si="1"/>
        <v>5.5</v>
      </c>
      <c r="Q35" s="20">
        <f t="shared" si="2"/>
        <v>28.9</v>
      </c>
      <c r="R35" s="16"/>
      <c r="S35" s="8" t="s">
        <v>348</v>
      </c>
      <c r="T35" s="8" t="s">
        <v>164</v>
      </c>
      <c r="U35" s="8" t="s">
        <v>165</v>
      </c>
    </row>
    <row r="36" spans="1:21" ht="47.25" x14ac:dyDescent="0.25">
      <c r="A36" s="5">
        <v>35</v>
      </c>
      <c r="B36" s="23">
        <v>10</v>
      </c>
      <c r="C36" s="23">
        <v>10</v>
      </c>
      <c r="D36" s="8" t="s">
        <v>199</v>
      </c>
      <c r="E36" s="16">
        <v>0</v>
      </c>
      <c r="F36" s="21">
        <v>0</v>
      </c>
      <c r="G36" s="21">
        <v>0</v>
      </c>
      <c r="H36" s="21">
        <v>12.5</v>
      </c>
      <c r="I36" s="20">
        <f t="shared" si="0"/>
        <v>12.5</v>
      </c>
      <c r="J36" s="12" t="s">
        <v>203</v>
      </c>
      <c r="K36" s="12">
        <v>6</v>
      </c>
      <c r="L36" s="12">
        <v>0</v>
      </c>
      <c r="M36" s="12">
        <v>0.4</v>
      </c>
      <c r="N36" s="12">
        <v>4.8</v>
      </c>
      <c r="O36" s="12">
        <v>0</v>
      </c>
      <c r="P36" s="20">
        <f t="shared" si="1"/>
        <v>11.2</v>
      </c>
      <c r="Q36" s="20">
        <f t="shared" si="2"/>
        <v>23.7</v>
      </c>
      <c r="R36" s="16"/>
      <c r="S36" s="8" t="s">
        <v>20</v>
      </c>
      <c r="T36" s="8" t="s">
        <v>116</v>
      </c>
      <c r="U36" s="8" t="s">
        <v>21</v>
      </c>
    </row>
    <row r="37" spans="1:21" ht="34.5" customHeight="1" x14ac:dyDescent="0.25">
      <c r="A37" s="5">
        <v>36</v>
      </c>
      <c r="B37" s="23">
        <v>10</v>
      </c>
      <c r="C37" s="23">
        <v>10</v>
      </c>
      <c r="D37" s="8" t="s">
        <v>278</v>
      </c>
      <c r="E37" s="16">
        <v>3</v>
      </c>
      <c r="F37" s="21">
        <v>0</v>
      </c>
      <c r="G37" s="21">
        <v>0</v>
      </c>
      <c r="H37" s="21">
        <v>9.25</v>
      </c>
      <c r="I37" s="20">
        <f t="shared" si="0"/>
        <v>12.25</v>
      </c>
      <c r="J37" s="12" t="s">
        <v>275</v>
      </c>
      <c r="K37" s="12">
        <v>8</v>
      </c>
      <c r="L37" s="12">
        <v>2</v>
      </c>
      <c r="M37" s="12">
        <v>0</v>
      </c>
      <c r="N37" s="12">
        <v>0</v>
      </c>
      <c r="O37" s="12">
        <v>0</v>
      </c>
      <c r="P37" s="20">
        <f t="shared" si="1"/>
        <v>10</v>
      </c>
      <c r="Q37" s="20">
        <f t="shared" si="2"/>
        <v>22.25</v>
      </c>
      <c r="R37" s="16"/>
      <c r="S37" s="8" t="s">
        <v>335</v>
      </c>
      <c r="T37" s="8" t="s">
        <v>147</v>
      </c>
      <c r="U37" s="8" t="s">
        <v>58</v>
      </c>
    </row>
    <row r="38" spans="1:21" ht="63" x14ac:dyDescent="0.25">
      <c r="A38" s="5">
        <v>37</v>
      </c>
      <c r="B38" s="23">
        <v>10</v>
      </c>
      <c r="C38" s="23">
        <v>10</v>
      </c>
      <c r="D38" s="8" t="s">
        <v>289</v>
      </c>
      <c r="E38" s="16">
        <v>0</v>
      </c>
      <c r="F38" s="21">
        <v>0</v>
      </c>
      <c r="G38" s="21">
        <v>0</v>
      </c>
      <c r="H38" s="21">
        <v>7.2</v>
      </c>
      <c r="I38" s="20">
        <f t="shared" si="0"/>
        <v>7.2</v>
      </c>
      <c r="J38" s="12" t="s">
        <v>283</v>
      </c>
      <c r="K38" s="12">
        <v>2</v>
      </c>
      <c r="L38" s="12">
        <v>0</v>
      </c>
      <c r="M38" s="12">
        <v>3.3</v>
      </c>
      <c r="N38" s="12">
        <v>3.5</v>
      </c>
      <c r="O38" s="12">
        <v>0</v>
      </c>
      <c r="P38" s="20">
        <f t="shared" si="1"/>
        <v>8.8000000000000007</v>
      </c>
      <c r="Q38" s="20">
        <f t="shared" si="2"/>
        <v>16</v>
      </c>
      <c r="R38" s="16"/>
      <c r="S38" s="8" t="s">
        <v>78</v>
      </c>
      <c r="T38" s="8" t="s">
        <v>81</v>
      </c>
      <c r="U38" s="8" t="s">
        <v>80</v>
      </c>
    </row>
    <row r="39" spans="1:21" ht="94.5" x14ac:dyDescent="0.25">
      <c r="A39" s="5">
        <v>38</v>
      </c>
      <c r="B39" s="23">
        <v>10</v>
      </c>
      <c r="C39" s="23">
        <v>10</v>
      </c>
      <c r="D39" s="8" t="s">
        <v>241</v>
      </c>
      <c r="E39" s="16">
        <v>0</v>
      </c>
      <c r="F39" s="21">
        <v>0</v>
      </c>
      <c r="G39" s="21">
        <v>0</v>
      </c>
      <c r="H39" s="21">
        <v>15.5</v>
      </c>
      <c r="I39" s="20">
        <f t="shared" si="0"/>
        <v>15.5</v>
      </c>
      <c r="J39" s="12"/>
      <c r="K39" s="12"/>
      <c r="L39" s="12"/>
      <c r="M39" s="12"/>
      <c r="N39" s="12"/>
      <c r="O39" s="12"/>
      <c r="P39" s="20">
        <f t="shared" si="1"/>
        <v>0</v>
      </c>
      <c r="Q39" s="20">
        <f t="shared" si="2"/>
        <v>15.5</v>
      </c>
      <c r="R39" s="16"/>
      <c r="S39" s="8" t="s">
        <v>32</v>
      </c>
      <c r="T39" s="8" t="s">
        <v>72</v>
      </c>
      <c r="U39" s="8" t="s">
        <v>33</v>
      </c>
    </row>
    <row r="40" spans="1:21" ht="47.25" x14ac:dyDescent="0.25">
      <c r="A40" s="5">
        <v>39</v>
      </c>
      <c r="B40" s="23">
        <v>10</v>
      </c>
      <c r="C40" s="23">
        <v>10</v>
      </c>
      <c r="D40" s="8" t="s">
        <v>208</v>
      </c>
      <c r="E40" s="16">
        <v>0</v>
      </c>
      <c r="F40" s="21">
        <v>0</v>
      </c>
      <c r="G40" s="21">
        <v>0</v>
      </c>
      <c r="H40" s="21">
        <v>2</v>
      </c>
      <c r="I40" s="20">
        <f t="shared" si="0"/>
        <v>2</v>
      </c>
      <c r="J40" s="12" t="s">
        <v>208</v>
      </c>
      <c r="K40" s="12">
        <v>2</v>
      </c>
      <c r="L40" s="12">
        <v>0</v>
      </c>
      <c r="M40" s="12">
        <v>0</v>
      </c>
      <c r="N40" s="12">
        <v>5.9</v>
      </c>
      <c r="O40" s="12">
        <v>0</v>
      </c>
      <c r="P40" s="20">
        <f t="shared" si="1"/>
        <v>7.9</v>
      </c>
      <c r="Q40" s="20">
        <f t="shared" si="2"/>
        <v>9.9</v>
      </c>
      <c r="R40" s="16"/>
      <c r="S40" s="8" t="s">
        <v>65</v>
      </c>
      <c r="T40" s="8" t="s">
        <v>207</v>
      </c>
      <c r="U40" s="8" t="s">
        <v>66</v>
      </c>
    </row>
    <row r="47" spans="1:21" ht="75" customHeight="1" x14ac:dyDescent="0.25">
      <c r="E47" s="38"/>
      <c r="F47" s="22"/>
      <c r="G47" s="22"/>
      <c r="H47" s="22"/>
      <c r="I47" s="40"/>
      <c r="J47" s="13"/>
      <c r="K47" s="43" t="s">
        <v>357</v>
      </c>
      <c r="L47" s="43"/>
      <c r="M47" s="43"/>
      <c r="N47" s="43"/>
      <c r="O47" s="13"/>
      <c r="P47" s="40"/>
      <c r="Q47" s="40"/>
      <c r="R47" s="45" t="s">
        <v>356</v>
      </c>
      <c r="S47" s="45"/>
    </row>
    <row r="48" spans="1:21" x14ac:dyDescent="0.25">
      <c r="E48" s="38"/>
      <c r="F48" s="22"/>
      <c r="G48" s="22"/>
      <c r="H48" s="22"/>
      <c r="I48" s="40"/>
      <c r="J48" s="13"/>
      <c r="K48" s="43" t="s">
        <v>358</v>
      </c>
      <c r="L48" s="43"/>
      <c r="M48" s="43"/>
      <c r="N48" s="43"/>
      <c r="O48" s="13"/>
      <c r="P48" s="40"/>
      <c r="Q48" s="40"/>
      <c r="R48" s="45" t="s">
        <v>359</v>
      </c>
      <c r="S48" s="45"/>
    </row>
  </sheetData>
  <sheetProtection algorithmName="SHA-512" hashValue="GtEH+HblevXJwZuQEIpRnj46SLKRQMHXLmaJs7JWlKdlKuxxHhZ7nTsWxGp2+WtM2kYRZLEqgvD4ZAwm7sVSWw==" saltValue="9bF27JcZvvoOiOFARVeuFg==" spinCount="100000" sheet="1" formatCells="0" formatColumns="0" formatRows="0" insertColumns="0" insertRows="0" insertHyperlinks="0" deleteColumns="0" deleteRows="0" sort="0" autoFilter="0" pivotTables="0"/>
  <mergeCells count="4">
    <mergeCell ref="K47:N47"/>
    <mergeCell ref="K48:N48"/>
    <mergeCell ref="R47:S47"/>
    <mergeCell ref="R48:S48"/>
  </mergeCells>
  <printOptions horizontalCentered="1"/>
  <pageMargins left="0.23622047244094491" right="0.23622047244094491" top="0.94488188976377963" bottom="0.35433070866141736" header="0.31496062992125984" footer="0.31496062992125984"/>
  <pageSetup paperSize="9" scale="75" fitToHeight="0" orientation="landscape" horizontalDpi="300" verticalDpi="300" r:id="rId1"/>
  <headerFooter>
    <oddHeader>&amp;L10 клас&amp;CПРОТОКОЛ
результатів ІІІ етапу Всеукраїнської учнівської олімпіади з інформаційних технологій  у 2018/2019 н.р.&amp;Rmax=200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7"/>
  <sheetViews>
    <sheetView view="pageLayout" zoomScaleNormal="100" zoomScaleSheetLayoutView="100" workbookViewId="0"/>
  </sheetViews>
  <sheetFormatPr defaultColWidth="9.140625" defaultRowHeight="69.75" customHeight="1" x14ac:dyDescent="0.25"/>
  <cols>
    <col min="1" max="1" width="5.140625" style="3" bestFit="1" customWidth="1"/>
    <col min="2" max="2" width="6.140625" style="15" hidden="1" customWidth="1"/>
    <col min="3" max="3" width="5" style="15" hidden="1" customWidth="1"/>
    <col min="4" max="4" width="8.85546875" style="24" hidden="1" customWidth="1"/>
    <col min="5" max="8" width="5.7109375" style="24" customWidth="1"/>
    <col min="9" max="9" width="8.42578125" style="29" customWidth="1"/>
    <col min="10" max="10" width="5.7109375" style="25" hidden="1" customWidth="1"/>
    <col min="11" max="15" width="5.7109375" style="25" customWidth="1"/>
    <col min="16" max="17" width="8.42578125" style="29" customWidth="1"/>
    <col min="18" max="18" width="7.5703125" style="29" customWidth="1"/>
    <col min="19" max="19" width="20" style="3" customWidth="1"/>
    <col min="20" max="20" width="20.5703125" style="3" customWidth="1"/>
    <col min="21" max="21" width="32.140625" style="3" customWidth="1"/>
    <col min="22" max="16384" width="9.140625" style="3"/>
  </cols>
  <sheetData>
    <row r="1" spans="1:21" s="2" customFormat="1" ht="70.5" customHeight="1" x14ac:dyDescent="0.25">
      <c r="A1" s="1" t="s">
        <v>2</v>
      </c>
      <c r="B1" s="14" t="s">
        <v>5</v>
      </c>
      <c r="C1" s="7" t="s">
        <v>6</v>
      </c>
      <c r="D1" s="10" t="s">
        <v>188</v>
      </c>
      <c r="E1" s="7" t="s">
        <v>190</v>
      </c>
      <c r="F1" s="7" t="s">
        <v>191</v>
      </c>
      <c r="G1" s="32" t="s">
        <v>189</v>
      </c>
      <c r="H1" s="32" t="s">
        <v>192</v>
      </c>
      <c r="I1" s="11" t="s">
        <v>310</v>
      </c>
      <c r="J1" s="11" t="s">
        <v>311</v>
      </c>
      <c r="K1" s="31" t="s">
        <v>329</v>
      </c>
      <c r="L1" s="31" t="s">
        <v>330</v>
      </c>
      <c r="M1" s="31" t="s">
        <v>331</v>
      </c>
      <c r="N1" s="31" t="s">
        <v>332</v>
      </c>
      <c r="O1" s="31" t="s">
        <v>189</v>
      </c>
      <c r="P1" s="11" t="s">
        <v>333</v>
      </c>
      <c r="Q1" s="11" t="s">
        <v>334</v>
      </c>
      <c r="R1" s="1" t="s">
        <v>352</v>
      </c>
      <c r="S1" s="1" t="s">
        <v>3</v>
      </c>
      <c r="T1" s="1" t="s">
        <v>288</v>
      </c>
      <c r="U1" s="1" t="s">
        <v>4</v>
      </c>
    </row>
    <row r="2" spans="1:21" ht="81.75" customHeight="1" x14ac:dyDescent="0.25">
      <c r="A2" s="16">
        <v>1</v>
      </c>
      <c r="B2" s="16">
        <v>11</v>
      </c>
      <c r="C2" s="16">
        <v>11</v>
      </c>
      <c r="D2" s="16" t="s">
        <v>257</v>
      </c>
      <c r="E2" s="16">
        <v>21.3</v>
      </c>
      <c r="F2" s="16">
        <v>0</v>
      </c>
      <c r="G2" s="16">
        <v>7.75</v>
      </c>
      <c r="H2" s="16">
        <v>28.2</v>
      </c>
      <c r="I2" s="16">
        <f t="shared" ref="I2:I34" si="0">SUM(E2:H2)</f>
        <v>57.25</v>
      </c>
      <c r="J2" s="16" t="s">
        <v>262</v>
      </c>
      <c r="K2" s="16">
        <v>10</v>
      </c>
      <c r="L2" s="16">
        <v>9.5</v>
      </c>
      <c r="M2" s="16">
        <v>2.6</v>
      </c>
      <c r="N2" s="16">
        <v>34.200000000000003</v>
      </c>
      <c r="O2" s="16">
        <v>21.8</v>
      </c>
      <c r="P2" s="16">
        <f t="shared" ref="P2:P34" si="1">SUM(SUM(K2:O2))</f>
        <v>78.100000000000009</v>
      </c>
      <c r="Q2" s="16">
        <f t="shared" ref="Q2:Q34" si="2">I2+P2</f>
        <v>135.35000000000002</v>
      </c>
      <c r="R2" s="16" t="s">
        <v>353</v>
      </c>
      <c r="S2" s="21" t="s">
        <v>339</v>
      </c>
      <c r="T2" s="26" t="s">
        <v>177</v>
      </c>
      <c r="U2" s="30" t="s">
        <v>59</v>
      </c>
    </row>
    <row r="3" spans="1:21" ht="44.25" customHeight="1" x14ac:dyDescent="0.25">
      <c r="A3" s="16">
        <v>2</v>
      </c>
      <c r="B3" s="16">
        <v>11</v>
      </c>
      <c r="C3" s="16">
        <v>11</v>
      </c>
      <c r="D3" s="16" t="s">
        <v>298</v>
      </c>
      <c r="E3" s="16">
        <v>10.6</v>
      </c>
      <c r="F3" s="16">
        <v>5.5</v>
      </c>
      <c r="G3" s="16">
        <v>4</v>
      </c>
      <c r="H3" s="16">
        <v>32.200000000000003</v>
      </c>
      <c r="I3" s="16">
        <f t="shared" si="0"/>
        <v>52.300000000000004</v>
      </c>
      <c r="J3" s="16" t="s">
        <v>321</v>
      </c>
      <c r="K3" s="16">
        <v>12</v>
      </c>
      <c r="L3" s="16">
        <v>8.5</v>
      </c>
      <c r="M3" s="16">
        <v>5</v>
      </c>
      <c r="N3" s="16">
        <v>32.9</v>
      </c>
      <c r="O3" s="16">
        <v>17.899999999999999</v>
      </c>
      <c r="P3" s="16">
        <f t="shared" si="1"/>
        <v>76.3</v>
      </c>
      <c r="Q3" s="16">
        <f t="shared" si="2"/>
        <v>128.6</v>
      </c>
      <c r="R3" s="16" t="s">
        <v>353</v>
      </c>
      <c r="S3" s="21" t="s">
        <v>338</v>
      </c>
      <c r="T3" s="26" t="s">
        <v>82</v>
      </c>
      <c r="U3" s="30" t="s">
        <v>83</v>
      </c>
    </row>
    <row r="4" spans="1:21" ht="69.75" customHeight="1" x14ac:dyDescent="0.25">
      <c r="A4" s="16">
        <v>3</v>
      </c>
      <c r="B4" s="16">
        <v>11</v>
      </c>
      <c r="C4" s="16">
        <v>11</v>
      </c>
      <c r="D4" s="16" t="s">
        <v>242</v>
      </c>
      <c r="E4" s="16">
        <v>24.9</v>
      </c>
      <c r="F4" s="16">
        <v>0.5</v>
      </c>
      <c r="G4" s="16">
        <v>8.5</v>
      </c>
      <c r="H4" s="16">
        <v>24.7</v>
      </c>
      <c r="I4" s="16">
        <f t="shared" si="0"/>
        <v>58.599999999999994</v>
      </c>
      <c r="J4" s="16" t="s">
        <v>236</v>
      </c>
      <c r="K4" s="16">
        <v>15</v>
      </c>
      <c r="L4" s="16">
        <v>9.6999999999999993</v>
      </c>
      <c r="M4" s="16">
        <v>3.7</v>
      </c>
      <c r="N4" s="16">
        <v>16.100000000000001</v>
      </c>
      <c r="O4" s="16">
        <v>13.5</v>
      </c>
      <c r="P4" s="16">
        <f t="shared" si="1"/>
        <v>58</v>
      </c>
      <c r="Q4" s="16">
        <f t="shared" si="2"/>
        <v>116.6</v>
      </c>
      <c r="R4" s="16" t="s">
        <v>354</v>
      </c>
      <c r="S4" s="21" t="s">
        <v>22</v>
      </c>
      <c r="T4" s="26" t="s">
        <v>23</v>
      </c>
      <c r="U4" s="30" t="s">
        <v>24</v>
      </c>
    </row>
    <row r="5" spans="1:21" ht="126" x14ac:dyDescent="0.25">
      <c r="A5" s="16">
        <v>4</v>
      </c>
      <c r="B5" s="16">
        <v>11</v>
      </c>
      <c r="C5" s="16">
        <v>11</v>
      </c>
      <c r="D5" s="16" t="s">
        <v>287</v>
      </c>
      <c r="E5" s="16">
        <v>8.5</v>
      </c>
      <c r="F5" s="16">
        <v>0</v>
      </c>
      <c r="G5" s="16">
        <v>7.6</v>
      </c>
      <c r="H5" s="16">
        <v>29.6</v>
      </c>
      <c r="I5" s="16">
        <f t="shared" si="0"/>
        <v>45.7</v>
      </c>
      <c r="J5" s="16" t="s">
        <v>286</v>
      </c>
      <c r="K5" s="16">
        <v>8</v>
      </c>
      <c r="L5" s="16">
        <v>0</v>
      </c>
      <c r="M5" s="16">
        <v>6.2</v>
      </c>
      <c r="N5" s="16">
        <v>31.6</v>
      </c>
      <c r="O5" s="16">
        <v>12.5</v>
      </c>
      <c r="P5" s="16">
        <f t="shared" si="1"/>
        <v>58.3</v>
      </c>
      <c r="Q5" s="16">
        <f t="shared" si="2"/>
        <v>104</v>
      </c>
      <c r="R5" s="16" t="s">
        <v>354</v>
      </c>
      <c r="S5" s="21" t="s">
        <v>335</v>
      </c>
      <c r="T5" s="26" t="s">
        <v>148</v>
      </c>
      <c r="U5" s="30" t="s">
        <v>149</v>
      </c>
    </row>
    <row r="6" spans="1:21" ht="47.25" x14ac:dyDescent="0.25">
      <c r="A6" s="16">
        <v>5</v>
      </c>
      <c r="B6" s="16">
        <v>11</v>
      </c>
      <c r="C6" s="16">
        <v>11</v>
      </c>
      <c r="D6" s="16" t="s">
        <v>217</v>
      </c>
      <c r="E6" s="16">
        <v>12.4</v>
      </c>
      <c r="F6" s="16">
        <v>0</v>
      </c>
      <c r="G6" s="16">
        <v>4.2</v>
      </c>
      <c r="H6" s="16">
        <v>33</v>
      </c>
      <c r="I6" s="16">
        <f t="shared" si="0"/>
        <v>49.6</v>
      </c>
      <c r="J6" s="16" t="s">
        <v>221</v>
      </c>
      <c r="K6" s="16">
        <v>14</v>
      </c>
      <c r="L6" s="16">
        <v>0.5</v>
      </c>
      <c r="M6" s="16">
        <v>4.2</v>
      </c>
      <c r="N6" s="16">
        <v>33.4</v>
      </c>
      <c r="O6" s="16">
        <v>0</v>
      </c>
      <c r="P6" s="16">
        <f t="shared" si="1"/>
        <v>52.099999999999994</v>
      </c>
      <c r="Q6" s="16">
        <f t="shared" si="2"/>
        <v>101.69999999999999</v>
      </c>
      <c r="R6" s="16" t="s">
        <v>354</v>
      </c>
      <c r="S6" s="21" t="s">
        <v>342</v>
      </c>
      <c r="T6" s="26" t="s">
        <v>55</v>
      </c>
      <c r="U6" s="30" t="s">
        <v>54</v>
      </c>
    </row>
    <row r="7" spans="1:21" ht="78.75" x14ac:dyDescent="0.25">
      <c r="A7" s="16">
        <v>6</v>
      </c>
      <c r="B7" s="16">
        <v>11</v>
      </c>
      <c r="C7" s="16">
        <v>11</v>
      </c>
      <c r="D7" s="16" t="s">
        <v>297</v>
      </c>
      <c r="E7" s="16">
        <v>6.8</v>
      </c>
      <c r="F7" s="16">
        <v>0.5</v>
      </c>
      <c r="G7" s="16">
        <v>1.2</v>
      </c>
      <c r="H7" s="16">
        <v>29.2</v>
      </c>
      <c r="I7" s="16">
        <f t="shared" si="0"/>
        <v>37.700000000000003</v>
      </c>
      <c r="J7" s="16" t="s">
        <v>294</v>
      </c>
      <c r="K7" s="16">
        <v>4</v>
      </c>
      <c r="L7" s="16">
        <v>8.1999999999999993</v>
      </c>
      <c r="M7" s="16">
        <v>4.7</v>
      </c>
      <c r="N7" s="16">
        <v>25.7</v>
      </c>
      <c r="O7" s="16">
        <v>8</v>
      </c>
      <c r="P7" s="16">
        <f t="shared" si="1"/>
        <v>50.599999999999994</v>
      </c>
      <c r="Q7" s="16">
        <f t="shared" si="2"/>
        <v>88.3</v>
      </c>
      <c r="R7" s="16" t="s">
        <v>355</v>
      </c>
      <c r="S7" s="21" t="s">
        <v>339</v>
      </c>
      <c r="T7" s="26" t="s">
        <v>176</v>
      </c>
      <c r="U7" s="30" t="s">
        <v>59</v>
      </c>
    </row>
    <row r="8" spans="1:21" ht="52.5" customHeight="1" x14ac:dyDescent="0.25">
      <c r="A8" s="16">
        <v>7</v>
      </c>
      <c r="B8" s="16">
        <v>11</v>
      </c>
      <c r="C8" s="16">
        <v>11</v>
      </c>
      <c r="D8" s="16" t="s">
        <v>299</v>
      </c>
      <c r="E8" s="16">
        <v>2.4</v>
      </c>
      <c r="F8" s="16">
        <v>0</v>
      </c>
      <c r="G8" s="16">
        <v>10.5</v>
      </c>
      <c r="H8" s="16">
        <v>20.7</v>
      </c>
      <c r="I8" s="16">
        <f t="shared" si="0"/>
        <v>33.6</v>
      </c>
      <c r="J8" s="16" t="s">
        <v>302</v>
      </c>
      <c r="K8" s="16">
        <v>6</v>
      </c>
      <c r="L8" s="16">
        <v>10</v>
      </c>
      <c r="M8" s="16">
        <v>0</v>
      </c>
      <c r="N8" s="16">
        <v>32</v>
      </c>
      <c r="O8" s="16">
        <v>4.9000000000000004</v>
      </c>
      <c r="P8" s="16">
        <f t="shared" si="1"/>
        <v>52.9</v>
      </c>
      <c r="Q8" s="16">
        <f t="shared" si="2"/>
        <v>86.5</v>
      </c>
      <c r="R8" s="16" t="s">
        <v>355</v>
      </c>
      <c r="S8" s="21" t="s">
        <v>347</v>
      </c>
      <c r="T8" s="26" t="s">
        <v>136</v>
      </c>
      <c r="U8" s="30" t="s">
        <v>36</v>
      </c>
    </row>
    <row r="9" spans="1:21" ht="78.75" x14ac:dyDescent="0.25">
      <c r="A9" s="16">
        <v>8</v>
      </c>
      <c r="B9" s="16">
        <v>11</v>
      </c>
      <c r="C9" s="16">
        <v>11</v>
      </c>
      <c r="D9" s="16" t="s">
        <v>277</v>
      </c>
      <c r="E9" s="16">
        <v>0</v>
      </c>
      <c r="F9" s="16">
        <v>0</v>
      </c>
      <c r="G9" s="16">
        <v>6.7</v>
      </c>
      <c r="H9" s="16">
        <v>21.45</v>
      </c>
      <c r="I9" s="16">
        <f t="shared" si="0"/>
        <v>28.15</v>
      </c>
      <c r="J9" s="16" t="s">
        <v>312</v>
      </c>
      <c r="K9" s="16">
        <v>8</v>
      </c>
      <c r="L9" s="16">
        <v>10</v>
      </c>
      <c r="M9" s="16">
        <v>0</v>
      </c>
      <c r="N9" s="16">
        <v>27.3</v>
      </c>
      <c r="O9" s="16">
        <v>0</v>
      </c>
      <c r="P9" s="16">
        <f t="shared" si="1"/>
        <v>45.3</v>
      </c>
      <c r="Q9" s="16">
        <f t="shared" si="2"/>
        <v>73.449999999999989</v>
      </c>
      <c r="R9" s="16" t="s">
        <v>355</v>
      </c>
      <c r="S9" s="21" t="s">
        <v>8</v>
      </c>
      <c r="T9" s="26" t="s">
        <v>98</v>
      </c>
      <c r="U9" s="30" t="s">
        <v>9</v>
      </c>
    </row>
    <row r="10" spans="1:21" ht="47.25" x14ac:dyDescent="0.25">
      <c r="A10" s="16">
        <v>9</v>
      </c>
      <c r="B10" s="16">
        <v>11</v>
      </c>
      <c r="C10" s="16">
        <v>11</v>
      </c>
      <c r="D10" s="16" t="s">
        <v>219</v>
      </c>
      <c r="E10" s="16">
        <v>6</v>
      </c>
      <c r="F10" s="16">
        <v>0</v>
      </c>
      <c r="G10" s="16">
        <v>1.4</v>
      </c>
      <c r="H10" s="16">
        <v>21.1</v>
      </c>
      <c r="I10" s="16">
        <f t="shared" si="0"/>
        <v>28.5</v>
      </c>
      <c r="J10" s="16" t="s">
        <v>222</v>
      </c>
      <c r="K10" s="16">
        <v>8</v>
      </c>
      <c r="L10" s="16">
        <v>0</v>
      </c>
      <c r="M10" s="16">
        <v>4.2</v>
      </c>
      <c r="N10" s="16">
        <v>32</v>
      </c>
      <c r="O10" s="16">
        <v>0.1</v>
      </c>
      <c r="P10" s="16">
        <f t="shared" si="1"/>
        <v>44.300000000000004</v>
      </c>
      <c r="Q10" s="16">
        <f t="shared" si="2"/>
        <v>72.800000000000011</v>
      </c>
      <c r="R10" s="16" t="s">
        <v>355</v>
      </c>
      <c r="S10" s="21" t="s">
        <v>340</v>
      </c>
      <c r="T10" s="26" t="s">
        <v>161</v>
      </c>
      <c r="U10" s="30" t="s">
        <v>48</v>
      </c>
    </row>
    <row r="11" spans="1:21" ht="47.25" x14ac:dyDescent="0.25">
      <c r="A11" s="16">
        <v>10</v>
      </c>
      <c r="B11" s="16">
        <v>11</v>
      </c>
      <c r="C11" s="16">
        <v>11</v>
      </c>
      <c r="D11" s="16" t="s">
        <v>202</v>
      </c>
      <c r="E11" s="16">
        <v>7.7</v>
      </c>
      <c r="F11" s="16">
        <v>4.5</v>
      </c>
      <c r="G11" s="16">
        <v>1</v>
      </c>
      <c r="H11" s="16">
        <v>16.2</v>
      </c>
      <c r="I11" s="16">
        <f t="shared" si="0"/>
        <v>29.4</v>
      </c>
      <c r="J11" s="16" t="s">
        <v>202</v>
      </c>
      <c r="K11" s="16">
        <v>10</v>
      </c>
      <c r="L11" s="16">
        <v>9.6999999999999993</v>
      </c>
      <c r="M11" s="16">
        <v>9</v>
      </c>
      <c r="N11" s="16">
        <v>8.5</v>
      </c>
      <c r="O11" s="16">
        <v>4.7</v>
      </c>
      <c r="P11" s="16">
        <f t="shared" si="1"/>
        <v>41.900000000000006</v>
      </c>
      <c r="Q11" s="16">
        <f t="shared" si="2"/>
        <v>71.300000000000011</v>
      </c>
      <c r="R11" s="16" t="s">
        <v>355</v>
      </c>
      <c r="S11" s="21" t="s">
        <v>304</v>
      </c>
      <c r="T11" s="26" t="s">
        <v>210</v>
      </c>
      <c r="U11" s="30" t="s">
        <v>306</v>
      </c>
    </row>
    <row r="12" spans="1:21" ht="54" customHeight="1" x14ac:dyDescent="0.25">
      <c r="A12" s="16">
        <v>11</v>
      </c>
      <c r="B12" s="16">
        <v>11</v>
      </c>
      <c r="C12" s="16">
        <v>11</v>
      </c>
      <c r="D12" s="16" t="s">
        <v>234</v>
      </c>
      <c r="E12" s="16">
        <v>9.6</v>
      </c>
      <c r="F12" s="16">
        <v>0</v>
      </c>
      <c r="G12" s="16">
        <v>0.25</v>
      </c>
      <c r="H12" s="16">
        <v>25.5</v>
      </c>
      <c r="I12" s="16">
        <f t="shared" si="0"/>
        <v>35.35</v>
      </c>
      <c r="J12" s="16" t="s">
        <v>228</v>
      </c>
      <c r="K12" s="16">
        <v>6</v>
      </c>
      <c r="L12" s="16">
        <v>10</v>
      </c>
      <c r="M12" s="16">
        <v>0</v>
      </c>
      <c r="N12" s="16">
        <v>17.5</v>
      </c>
      <c r="O12" s="16">
        <v>0</v>
      </c>
      <c r="P12" s="16">
        <f t="shared" si="1"/>
        <v>33.5</v>
      </c>
      <c r="Q12" s="16">
        <f t="shared" si="2"/>
        <v>68.849999999999994</v>
      </c>
      <c r="R12" s="16" t="s">
        <v>355</v>
      </c>
      <c r="S12" s="21" t="s">
        <v>338</v>
      </c>
      <c r="T12" s="26" t="s">
        <v>85</v>
      </c>
      <c r="U12" s="30" t="s">
        <v>86</v>
      </c>
    </row>
    <row r="13" spans="1:21" ht="48" customHeight="1" x14ac:dyDescent="0.25">
      <c r="A13" s="16">
        <v>12</v>
      </c>
      <c r="B13" s="16">
        <v>11</v>
      </c>
      <c r="C13" s="16">
        <v>11</v>
      </c>
      <c r="D13" s="16" t="s">
        <v>294</v>
      </c>
      <c r="E13" s="16">
        <v>0</v>
      </c>
      <c r="F13" s="16">
        <v>0</v>
      </c>
      <c r="G13" s="16">
        <v>3.05</v>
      </c>
      <c r="H13" s="16">
        <v>21.2</v>
      </c>
      <c r="I13" s="16">
        <f t="shared" si="0"/>
        <v>24.25</v>
      </c>
      <c r="J13" s="16" t="s">
        <v>320</v>
      </c>
      <c r="K13" s="16">
        <v>7</v>
      </c>
      <c r="L13" s="16">
        <v>0</v>
      </c>
      <c r="M13" s="16">
        <v>9.5</v>
      </c>
      <c r="N13" s="16">
        <v>20.7</v>
      </c>
      <c r="O13" s="16">
        <v>1.3</v>
      </c>
      <c r="P13" s="16">
        <f t="shared" si="1"/>
        <v>38.5</v>
      </c>
      <c r="Q13" s="16">
        <f t="shared" si="2"/>
        <v>62.75</v>
      </c>
      <c r="R13" s="16"/>
      <c r="S13" s="21" t="s">
        <v>343</v>
      </c>
      <c r="T13" s="26" t="s">
        <v>76</v>
      </c>
      <c r="U13" s="30" t="s">
        <v>50</v>
      </c>
    </row>
    <row r="14" spans="1:21" ht="51" customHeight="1" x14ac:dyDescent="0.25">
      <c r="A14" s="16">
        <v>13</v>
      </c>
      <c r="B14" s="16">
        <v>11</v>
      </c>
      <c r="C14" s="16">
        <v>11</v>
      </c>
      <c r="D14" s="16" t="s">
        <v>258</v>
      </c>
      <c r="E14" s="16">
        <v>5.5</v>
      </c>
      <c r="F14" s="16">
        <v>0</v>
      </c>
      <c r="G14" s="16">
        <v>8.9</v>
      </c>
      <c r="H14" s="16">
        <v>11</v>
      </c>
      <c r="I14" s="16">
        <f t="shared" si="0"/>
        <v>25.4</v>
      </c>
      <c r="J14" s="16" t="s">
        <v>263</v>
      </c>
      <c r="K14" s="16">
        <v>9</v>
      </c>
      <c r="L14" s="16">
        <v>10</v>
      </c>
      <c r="M14" s="16">
        <v>2.4</v>
      </c>
      <c r="N14" s="16">
        <v>0</v>
      </c>
      <c r="O14" s="16">
        <v>15</v>
      </c>
      <c r="P14" s="16">
        <f t="shared" si="1"/>
        <v>36.4</v>
      </c>
      <c r="Q14" s="16">
        <f t="shared" si="2"/>
        <v>61.8</v>
      </c>
      <c r="R14" s="16"/>
      <c r="S14" s="21" t="s">
        <v>342</v>
      </c>
      <c r="T14" s="26" t="s">
        <v>166</v>
      </c>
      <c r="U14" s="30" t="s">
        <v>54</v>
      </c>
    </row>
    <row r="15" spans="1:21" ht="54.75" customHeight="1" x14ac:dyDescent="0.25">
      <c r="A15" s="16">
        <v>14</v>
      </c>
      <c r="B15" s="16">
        <v>11</v>
      </c>
      <c r="C15" s="16">
        <v>11</v>
      </c>
      <c r="D15" s="16" t="s">
        <v>286</v>
      </c>
      <c r="E15" s="16">
        <v>19.100000000000001</v>
      </c>
      <c r="F15" s="16">
        <v>0</v>
      </c>
      <c r="G15" s="16">
        <v>1.65</v>
      </c>
      <c r="H15" s="16">
        <v>8.5</v>
      </c>
      <c r="I15" s="16">
        <f t="shared" si="0"/>
        <v>29.25</v>
      </c>
      <c r="J15" s="16" t="s">
        <v>287</v>
      </c>
      <c r="K15" s="16">
        <v>10</v>
      </c>
      <c r="L15" s="16">
        <v>0</v>
      </c>
      <c r="M15" s="16">
        <v>13.4</v>
      </c>
      <c r="N15" s="16">
        <v>8.8000000000000007</v>
      </c>
      <c r="O15" s="16">
        <v>0</v>
      </c>
      <c r="P15" s="16">
        <f t="shared" si="1"/>
        <v>32.200000000000003</v>
      </c>
      <c r="Q15" s="16">
        <f t="shared" si="2"/>
        <v>61.45</v>
      </c>
      <c r="R15" s="16"/>
      <c r="S15" s="21" t="s">
        <v>343</v>
      </c>
      <c r="T15" s="26" t="s">
        <v>49</v>
      </c>
      <c r="U15" s="30" t="s">
        <v>50</v>
      </c>
    </row>
    <row r="16" spans="1:21" ht="47.25" x14ac:dyDescent="0.25">
      <c r="A16" s="16">
        <v>15</v>
      </c>
      <c r="B16" s="16">
        <v>11</v>
      </c>
      <c r="C16" s="16">
        <v>11</v>
      </c>
      <c r="D16" s="16" t="s">
        <v>198</v>
      </c>
      <c r="E16" s="16">
        <v>9.6</v>
      </c>
      <c r="F16" s="16">
        <v>0</v>
      </c>
      <c r="G16" s="16">
        <v>10</v>
      </c>
      <c r="H16" s="16">
        <v>6.5</v>
      </c>
      <c r="I16" s="16">
        <f t="shared" si="0"/>
        <v>26.1</v>
      </c>
      <c r="J16" s="16" t="s">
        <v>198</v>
      </c>
      <c r="K16" s="16">
        <v>4</v>
      </c>
      <c r="L16" s="16">
        <v>0</v>
      </c>
      <c r="M16" s="16">
        <v>8.8000000000000007</v>
      </c>
      <c r="N16" s="16">
        <v>9.1999999999999993</v>
      </c>
      <c r="O16" s="16">
        <v>11.3</v>
      </c>
      <c r="P16" s="16">
        <f t="shared" si="1"/>
        <v>33.299999999999997</v>
      </c>
      <c r="Q16" s="16">
        <f t="shared" si="2"/>
        <v>59.4</v>
      </c>
      <c r="R16" s="16"/>
      <c r="S16" s="21" t="s">
        <v>343</v>
      </c>
      <c r="T16" s="26" t="s">
        <v>77</v>
      </c>
      <c r="U16" s="30" t="s">
        <v>51</v>
      </c>
    </row>
    <row r="17" spans="1:21" ht="47.25" x14ac:dyDescent="0.25">
      <c r="A17" s="16">
        <v>16</v>
      </c>
      <c r="B17" s="16">
        <v>11</v>
      </c>
      <c r="C17" s="16">
        <v>11</v>
      </c>
      <c r="D17" s="16" t="s">
        <v>232</v>
      </c>
      <c r="E17" s="16">
        <v>7.9</v>
      </c>
      <c r="F17" s="16">
        <v>0</v>
      </c>
      <c r="G17" s="16">
        <v>5.25</v>
      </c>
      <c r="H17" s="16">
        <v>11.5</v>
      </c>
      <c r="I17" s="16">
        <f t="shared" si="0"/>
        <v>24.65</v>
      </c>
      <c r="J17" s="16" t="s">
        <v>232</v>
      </c>
      <c r="K17" s="16">
        <v>8</v>
      </c>
      <c r="L17" s="16">
        <v>0</v>
      </c>
      <c r="M17" s="16">
        <v>0</v>
      </c>
      <c r="N17" s="16">
        <v>3.5</v>
      </c>
      <c r="O17" s="16">
        <v>20.5</v>
      </c>
      <c r="P17" s="16">
        <f t="shared" si="1"/>
        <v>32</v>
      </c>
      <c r="Q17" s="16">
        <f t="shared" si="2"/>
        <v>56.65</v>
      </c>
      <c r="R17" s="16"/>
      <c r="S17" s="21" t="s">
        <v>335</v>
      </c>
      <c r="T17" s="26" t="s">
        <v>152</v>
      </c>
      <c r="U17" s="30" t="s">
        <v>46</v>
      </c>
    </row>
    <row r="18" spans="1:21" ht="61.5" customHeight="1" x14ac:dyDescent="0.25">
      <c r="A18" s="16">
        <v>17</v>
      </c>
      <c r="B18" s="16">
        <v>11</v>
      </c>
      <c r="C18" s="16">
        <v>11</v>
      </c>
      <c r="D18" s="16" t="s">
        <v>195</v>
      </c>
      <c r="E18" s="16">
        <v>8.6</v>
      </c>
      <c r="F18" s="16">
        <v>7.8</v>
      </c>
      <c r="G18" s="16">
        <v>0</v>
      </c>
      <c r="H18" s="16">
        <v>5.5</v>
      </c>
      <c r="I18" s="16">
        <f t="shared" si="0"/>
        <v>21.9</v>
      </c>
      <c r="J18" s="16" t="s">
        <v>298</v>
      </c>
      <c r="K18" s="16">
        <v>8</v>
      </c>
      <c r="L18" s="16">
        <v>1.5</v>
      </c>
      <c r="M18" s="16">
        <v>6.2</v>
      </c>
      <c r="N18" s="16">
        <v>16.600000000000001</v>
      </c>
      <c r="O18" s="16">
        <v>0</v>
      </c>
      <c r="P18" s="16">
        <f t="shared" si="1"/>
        <v>32.299999999999997</v>
      </c>
      <c r="Q18" s="16">
        <f t="shared" si="2"/>
        <v>54.199999999999996</v>
      </c>
      <c r="R18" s="16"/>
      <c r="S18" s="21" t="s">
        <v>345</v>
      </c>
      <c r="T18" s="26" t="s">
        <v>143</v>
      </c>
      <c r="U18" s="30" t="s">
        <v>38</v>
      </c>
    </row>
    <row r="19" spans="1:21" ht="50.25" customHeight="1" x14ac:dyDescent="0.25">
      <c r="A19" s="16">
        <v>18</v>
      </c>
      <c r="B19" s="16">
        <v>11</v>
      </c>
      <c r="C19" s="16">
        <v>11</v>
      </c>
      <c r="D19" s="16" t="s">
        <v>265</v>
      </c>
      <c r="E19" s="16">
        <v>8.9</v>
      </c>
      <c r="F19" s="16">
        <v>0</v>
      </c>
      <c r="G19" s="16">
        <v>2.6</v>
      </c>
      <c r="H19" s="16">
        <v>23.5</v>
      </c>
      <c r="I19" s="16">
        <f t="shared" si="0"/>
        <v>35</v>
      </c>
      <c r="J19" s="16" t="s">
        <v>322</v>
      </c>
      <c r="K19" s="16">
        <v>10</v>
      </c>
      <c r="L19" s="16">
        <v>0</v>
      </c>
      <c r="M19" s="16">
        <v>2.4</v>
      </c>
      <c r="N19" s="16">
        <v>6</v>
      </c>
      <c r="O19" s="16">
        <v>0</v>
      </c>
      <c r="P19" s="16">
        <f t="shared" si="1"/>
        <v>18.399999999999999</v>
      </c>
      <c r="Q19" s="16">
        <f t="shared" si="2"/>
        <v>53.4</v>
      </c>
      <c r="R19" s="16"/>
      <c r="S19" s="21" t="s">
        <v>12</v>
      </c>
      <c r="T19" s="26" t="s">
        <v>104</v>
      </c>
      <c r="U19" s="30" t="s">
        <v>105</v>
      </c>
    </row>
    <row r="20" spans="1:21" ht="51" customHeight="1" x14ac:dyDescent="0.25">
      <c r="A20" s="16">
        <v>19</v>
      </c>
      <c r="B20" s="16">
        <v>11</v>
      </c>
      <c r="C20" s="16">
        <v>11</v>
      </c>
      <c r="D20" s="16" t="s">
        <v>263</v>
      </c>
      <c r="E20" s="16">
        <v>22</v>
      </c>
      <c r="F20" s="16">
        <v>0</v>
      </c>
      <c r="G20" s="16">
        <v>2.65</v>
      </c>
      <c r="H20" s="16">
        <v>10</v>
      </c>
      <c r="I20" s="16">
        <f t="shared" si="0"/>
        <v>34.65</v>
      </c>
      <c r="J20" s="16" t="s">
        <v>267</v>
      </c>
      <c r="K20" s="16">
        <v>7</v>
      </c>
      <c r="L20" s="16">
        <v>0</v>
      </c>
      <c r="M20" s="16">
        <v>3.5</v>
      </c>
      <c r="N20" s="16">
        <v>3</v>
      </c>
      <c r="O20" s="16">
        <v>3.65</v>
      </c>
      <c r="P20" s="16">
        <f t="shared" si="1"/>
        <v>17.149999999999999</v>
      </c>
      <c r="Q20" s="16">
        <f t="shared" si="2"/>
        <v>51.8</v>
      </c>
      <c r="R20" s="16"/>
      <c r="S20" s="21" t="s">
        <v>25</v>
      </c>
      <c r="T20" s="26" t="s">
        <v>121</v>
      </c>
      <c r="U20" s="30" t="s">
        <v>26</v>
      </c>
    </row>
    <row r="21" spans="1:21" ht="45.75" customHeight="1" x14ac:dyDescent="0.25">
      <c r="A21" s="16">
        <v>20</v>
      </c>
      <c r="B21" s="16">
        <v>11</v>
      </c>
      <c r="C21" s="16">
        <v>11</v>
      </c>
      <c r="D21" s="16" t="s">
        <v>302</v>
      </c>
      <c r="E21" s="16">
        <v>0</v>
      </c>
      <c r="F21" s="16">
        <v>0</v>
      </c>
      <c r="G21" s="16">
        <v>3.9</v>
      </c>
      <c r="H21" s="16">
        <v>12.7</v>
      </c>
      <c r="I21" s="16">
        <f t="shared" si="0"/>
        <v>16.599999999999998</v>
      </c>
      <c r="J21" s="16" t="s">
        <v>296</v>
      </c>
      <c r="K21" s="16">
        <v>8</v>
      </c>
      <c r="L21" s="16">
        <v>0</v>
      </c>
      <c r="M21" s="16">
        <v>0</v>
      </c>
      <c r="N21" s="16">
        <v>26.9</v>
      </c>
      <c r="O21" s="16">
        <v>0</v>
      </c>
      <c r="P21" s="16">
        <f t="shared" si="1"/>
        <v>34.9</v>
      </c>
      <c r="Q21" s="16">
        <f t="shared" si="2"/>
        <v>51.5</v>
      </c>
      <c r="R21" s="16"/>
      <c r="S21" s="21" t="s">
        <v>17</v>
      </c>
      <c r="T21" s="26" t="s">
        <v>113</v>
      </c>
      <c r="U21" s="30" t="s">
        <v>19</v>
      </c>
    </row>
    <row r="22" spans="1:21" ht="47.25" customHeight="1" x14ac:dyDescent="0.25">
      <c r="A22" s="16">
        <v>21</v>
      </c>
      <c r="B22" s="16">
        <v>11</v>
      </c>
      <c r="C22" s="16">
        <v>11</v>
      </c>
      <c r="D22" s="16" t="s">
        <v>254</v>
      </c>
      <c r="E22" s="16">
        <v>0.6</v>
      </c>
      <c r="F22" s="16">
        <v>0</v>
      </c>
      <c r="G22" s="16">
        <v>2.4500000000000002</v>
      </c>
      <c r="H22" s="16">
        <v>23.7</v>
      </c>
      <c r="I22" s="16">
        <f t="shared" si="0"/>
        <v>26.75</v>
      </c>
      <c r="J22" s="16" t="s">
        <v>248</v>
      </c>
      <c r="K22" s="16">
        <v>14</v>
      </c>
      <c r="L22" s="16">
        <v>0</v>
      </c>
      <c r="M22" s="16">
        <v>0</v>
      </c>
      <c r="N22" s="16">
        <v>1.5</v>
      </c>
      <c r="O22" s="16">
        <v>6.3</v>
      </c>
      <c r="P22" s="16">
        <f t="shared" si="1"/>
        <v>21.8</v>
      </c>
      <c r="Q22" s="16">
        <f t="shared" si="2"/>
        <v>48.55</v>
      </c>
      <c r="R22" s="16"/>
      <c r="S22" s="21" t="s">
        <v>341</v>
      </c>
      <c r="T22" s="26" t="s">
        <v>156</v>
      </c>
      <c r="U22" s="30" t="s">
        <v>157</v>
      </c>
    </row>
    <row r="23" spans="1:21" ht="63" x14ac:dyDescent="0.25">
      <c r="A23" s="16">
        <v>22</v>
      </c>
      <c r="B23" s="16">
        <v>11</v>
      </c>
      <c r="C23" s="16">
        <v>11</v>
      </c>
      <c r="D23" s="16" t="s">
        <v>283</v>
      </c>
      <c r="E23" s="16">
        <v>0</v>
      </c>
      <c r="F23" s="16">
        <v>0</v>
      </c>
      <c r="G23" s="16">
        <v>5.8</v>
      </c>
      <c r="H23" s="16">
        <v>22.2</v>
      </c>
      <c r="I23" s="16">
        <f t="shared" si="0"/>
        <v>28</v>
      </c>
      <c r="J23" s="16" t="s">
        <v>292</v>
      </c>
      <c r="K23" s="16">
        <v>6</v>
      </c>
      <c r="L23" s="16">
        <v>0</v>
      </c>
      <c r="M23" s="16">
        <v>0</v>
      </c>
      <c r="N23" s="16">
        <v>13.9</v>
      </c>
      <c r="O23" s="16">
        <v>0.5</v>
      </c>
      <c r="P23" s="16">
        <f t="shared" si="1"/>
        <v>20.399999999999999</v>
      </c>
      <c r="Q23" s="16">
        <f t="shared" si="2"/>
        <v>48.4</v>
      </c>
      <c r="R23" s="16"/>
      <c r="S23" s="21" t="s">
        <v>338</v>
      </c>
      <c r="T23" s="26" t="s">
        <v>84</v>
      </c>
      <c r="U23" s="30" t="s">
        <v>83</v>
      </c>
    </row>
    <row r="24" spans="1:21" ht="45.75" customHeight="1" x14ac:dyDescent="0.25">
      <c r="A24" s="16">
        <v>23</v>
      </c>
      <c r="B24" s="16">
        <v>11</v>
      </c>
      <c r="C24" s="16">
        <v>11</v>
      </c>
      <c r="D24" s="16" t="s">
        <v>293</v>
      </c>
      <c r="E24" s="16">
        <v>0</v>
      </c>
      <c r="F24" s="16">
        <v>0</v>
      </c>
      <c r="G24" s="16">
        <v>2.9</v>
      </c>
      <c r="H24" s="16">
        <v>17.2</v>
      </c>
      <c r="I24" s="16">
        <f t="shared" si="0"/>
        <v>20.099999999999998</v>
      </c>
      <c r="J24" s="16" t="s">
        <v>297</v>
      </c>
      <c r="K24" s="16">
        <v>10</v>
      </c>
      <c r="L24" s="16">
        <v>0</v>
      </c>
      <c r="M24" s="16">
        <v>0</v>
      </c>
      <c r="N24" s="16">
        <v>18.100000000000001</v>
      </c>
      <c r="O24" s="16">
        <v>0</v>
      </c>
      <c r="P24" s="16">
        <f t="shared" si="1"/>
        <v>28.1</v>
      </c>
      <c r="Q24" s="16">
        <f t="shared" si="2"/>
        <v>48.2</v>
      </c>
      <c r="R24" s="16"/>
      <c r="S24" s="21" t="s">
        <v>335</v>
      </c>
      <c r="T24" s="26" t="s">
        <v>150</v>
      </c>
      <c r="U24" s="30" t="s">
        <v>151</v>
      </c>
    </row>
    <row r="25" spans="1:21" ht="63" x14ac:dyDescent="0.25">
      <c r="A25" s="16">
        <v>24</v>
      </c>
      <c r="B25" s="16">
        <v>11</v>
      </c>
      <c r="C25" s="16">
        <v>11</v>
      </c>
      <c r="D25" s="16" t="s">
        <v>212</v>
      </c>
      <c r="E25" s="16">
        <v>3.7</v>
      </c>
      <c r="F25" s="16">
        <v>0</v>
      </c>
      <c r="G25" s="16">
        <v>0.5</v>
      </c>
      <c r="H25" s="16">
        <v>11.1</v>
      </c>
      <c r="I25" s="16">
        <f t="shared" si="0"/>
        <v>15.3</v>
      </c>
      <c r="J25" s="16" t="s">
        <v>212</v>
      </c>
      <c r="K25" s="16">
        <v>4</v>
      </c>
      <c r="L25" s="16">
        <v>10</v>
      </c>
      <c r="M25" s="16">
        <v>3.3</v>
      </c>
      <c r="N25" s="16">
        <v>10</v>
      </c>
      <c r="O25" s="16">
        <v>5.5</v>
      </c>
      <c r="P25" s="16">
        <f t="shared" si="1"/>
        <v>32.799999999999997</v>
      </c>
      <c r="Q25" s="16">
        <f t="shared" si="2"/>
        <v>48.099999999999994</v>
      </c>
      <c r="R25" s="16"/>
      <c r="S25" s="21" t="s">
        <v>349</v>
      </c>
      <c r="T25" s="26" t="s">
        <v>169</v>
      </c>
      <c r="U25" s="30" t="s">
        <v>56</v>
      </c>
    </row>
    <row r="26" spans="1:21" ht="47.25" x14ac:dyDescent="0.25">
      <c r="A26" s="16">
        <v>25</v>
      </c>
      <c r="B26" s="16">
        <v>11</v>
      </c>
      <c r="C26" s="16">
        <v>11</v>
      </c>
      <c r="D26" s="16" t="s">
        <v>203</v>
      </c>
      <c r="E26" s="16">
        <v>0</v>
      </c>
      <c r="F26" s="16">
        <v>0</v>
      </c>
      <c r="G26" s="16">
        <v>0.1</v>
      </c>
      <c r="H26" s="16">
        <v>24.2</v>
      </c>
      <c r="I26" s="16">
        <f t="shared" si="0"/>
        <v>24.3</v>
      </c>
      <c r="J26" s="16" t="s">
        <v>293</v>
      </c>
      <c r="K26" s="16">
        <v>6</v>
      </c>
      <c r="L26" s="16">
        <v>0</v>
      </c>
      <c r="M26" s="16">
        <v>0</v>
      </c>
      <c r="N26" s="16">
        <v>15.7</v>
      </c>
      <c r="O26" s="16">
        <v>0</v>
      </c>
      <c r="P26" s="16">
        <f t="shared" si="1"/>
        <v>21.7</v>
      </c>
      <c r="Q26" s="16">
        <f t="shared" si="2"/>
        <v>46</v>
      </c>
      <c r="R26" s="16"/>
      <c r="S26" s="21" t="s">
        <v>305</v>
      </c>
      <c r="T26" s="26" t="s">
        <v>324</v>
      </c>
      <c r="U26" s="30" t="s">
        <v>307</v>
      </c>
    </row>
    <row r="27" spans="1:21" ht="78.75" x14ac:dyDescent="0.25">
      <c r="A27" s="16">
        <v>26</v>
      </c>
      <c r="B27" s="16">
        <v>11</v>
      </c>
      <c r="C27" s="16">
        <v>11</v>
      </c>
      <c r="D27" s="16" t="s">
        <v>244</v>
      </c>
      <c r="E27" s="16">
        <v>0.2</v>
      </c>
      <c r="F27" s="16">
        <v>0</v>
      </c>
      <c r="G27" s="16">
        <v>4.75</v>
      </c>
      <c r="H27" s="16">
        <v>21.45</v>
      </c>
      <c r="I27" s="16">
        <f t="shared" si="0"/>
        <v>26.4</v>
      </c>
      <c r="J27" s="16" t="s">
        <v>238</v>
      </c>
      <c r="K27" s="16">
        <v>3</v>
      </c>
      <c r="L27" s="16">
        <v>1</v>
      </c>
      <c r="M27" s="16">
        <v>2.2000000000000002</v>
      </c>
      <c r="N27" s="16">
        <v>2</v>
      </c>
      <c r="O27" s="16">
        <v>1.2</v>
      </c>
      <c r="P27" s="16">
        <f t="shared" si="1"/>
        <v>9.3999999999999986</v>
      </c>
      <c r="Q27" s="16">
        <f t="shared" si="2"/>
        <v>35.799999999999997</v>
      </c>
      <c r="R27" s="16"/>
      <c r="S27" s="21" t="s">
        <v>10</v>
      </c>
      <c r="T27" s="26" t="s">
        <v>103</v>
      </c>
      <c r="U27" s="30" t="s">
        <v>11</v>
      </c>
    </row>
    <row r="28" spans="1:21" ht="110.25" x14ac:dyDescent="0.25">
      <c r="A28" s="16">
        <v>27</v>
      </c>
      <c r="B28" s="16">
        <v>11</v>
      </c>
      <c r="C28" s="16">
        <v>11</v>
      </c>
      <c r="D28" s="16" t="s">
        <v>261</v>
      </c>
      <c r="E28" s="16">
        <v>11.8</v>
      </c>
      <c r="F28" s="16">
        <v>0</v>
      </c>
      <c r="G28" s="16">
        <v>0</v>
      </c>
      <c r="H28" s="16">
        <v>16.7</v>
      </c>
      <c r="I28" s="16">
        <f t="shared" si="0"/>
        <v>28.5</v>
      </c>
      <c r="J28" s="16"/>
      <c r="K28" s="16"/>
      <c r="L28" s="16"/>
      <c r="M28" s="16"/>
      <c r="N28" s="16"/>
      <c r="O28" s="16"/>
      <c r="P28" s="16">
        <f t="shared" si="1"/>
        <v>0</v>
      </c>
      <c r="Q28" s="16">
        <f t="shared" si="2"/>
        <v>28.5</v>
      </c>
      <c r="R28" s="16"/>
      <c r="S28" s="21" t="s">
        <v>32</v>
      </c>
      <c r="T28" s="26" t="s">
        <v>73</v>
      </c>
      <c r="U28" s="30" t="s">
        <v>33</v>
      </c>
    </row>
    <row r="29" spans="1:21" ht="54.75" customHeight="1" x14ac:dyDescent="0.25">
      <c r="A29" s="16">
        <v>28</v>
      </c>
      <c r="B29" s="16">
        <v>11</v>
      </c>
      <c r="C29" s="16">
        <v>11</v>
      </c>
      <c r="D29" s="16" t="s">
        <v>262</v>
      </c>
      <c r="E29" s="16">
        <v>0</v>
      </c>
      <c r="F29" s="16">
        <v>0</v>
      </c>
      <c r="G29" s="16">
        <v>0</v>
      </c>
      <c r="H29" s="16">
        <v>8</v>
      </c>
      <c r="I29" s="16">
        <f t="shared" si="0"/>
        <v>8</v>
      </c>
      <c r="J29" s="16" t="s">
        <v>261</v>
      </c>
      <c r="K29" s="16">
        <v>6</v>
      </c>
      <c r="L29" s="16">
        <v>0</v>
      </c>
      <c r="M29" s="16">
        <v>1</v>
      </c>
      <c r="N29" s="16">
        <v>12</v>
      </c>
      <c r="O29" s="16">
        <v>0</v>
      </c>
      <c r="P29" s="16">
        <f t="shared" si="1"/>
        <v>19</v>
      </c>
      <c r="Q29" s="16">
        <f t="shared" si="2"/>
        <v>27</v>
      </c>
      <c r="R29" s="16"/>
      <c r="S29" s="21" t="s">
        <v>67</v>
      </c>
      <c r="T29" s="26" t="s">
        <v>70</v>
      </c>
      <c r="U29" s="30" t="s">
        <v>69</v>
      </c>
    </row>
    <row r="30" spans="1:21" ht="50.25" customHeight="1" x14ac:dyDescent="0.25">
      <c r="A30" s="16">
        <v>29</v>
      </c>
      <c r="B30" s="16">
        <v>11</v>
      </c>
      <c r="C30" s="16">
        <v>11</v>
      </c>
      <c r="D30" s="16" t="s">
        <v>301</v>
      </c>
      <c r="E30" s="16">
        <v>0.9</v>
      </c>
      <c r="F30" s="16">
        <v>0</v>
      </c>
      <c r="G30" s="16">
        <v>0.9</v>
      </c>
      <c r="H30" s="16">
        <v>25.2</v>
      </c>
      <c r="I30" s="16">
        <f t="shared" si="0"/>
        <v>27</v>
      </c>
      <c r="J30" s="16"/>
      <c r="K30" s="16"/>
      <c r="L30" s="16"/>
      <c r="M30" s="16"/>
      <c r="N30" s="16"/>
      <c r="O30" s="16"/>
      <c r="P30" s="16">
        <f t="shared" si="1"/>
        <v>0</v>
      </c>
      <c r="Q30" s="16">
        <f t="shared" si="2"/>
        <v>27</v>
      </c>
      <c r="R30" s="16"/>
      <c r="S30" s="21" t="s">
        <v>27</v>
      </c>
      <c r="T30" s="26" t="s">
        <v>122</v>
      </c>
      <c r="U30" s="30" t="s">
        <v>28</v>
      </c>
    </row>
    <row r="31" spans="1:21" ht="69.75" customHeight="1" x14ac:dyDescent="0.25">
      <c r="A31" s="16">
        <v>30</v>
      </c>
      <c r="B31" s="16">
        <v>11</v>
      </c>
      <c r="C31" s="16">
        <v>11</v>
      </c>
      <c r="D31" s="16" t="s">
        <v>204</v>
      </c>
      <c r="E31" s="16">
        <v>0</v>
      </c>
      <c r="F31" s="16">
        <v>0</v>
      </c>
      <c r="G31" s="16">
        <v>3.65</v>
      </c>
      <c r="H31" s="16">
        <v>7.4</v>
      </c>
      <c r="I31" s="16">
        <f t="shared" si="0"/>
        <v>11.05</v>
      </c>
      <c r="J31" s="16" t="s">
        <v>204</v>
      </c>
      <c r="K31" s="16">
        <v>6</v>
      </c>
      <c r="L31" s="16">
        <v>0</v>
      </c>
      <c r="M31" s="16">
        <v>0</v>
      </c>
      <c r="N31" s="16">
        <v>2.5</v>
      </c>
      <c r="O31" s="16">
        <v>4.4000000000000004</v>
      </c>
      <c r="P31" s="16">
        <f t="shared" si="1"/>
        <v>12.9</v>
      </c>
      <c r="Q31" s="16">
        <f t="shared" si="2"/>
        <v>23.950000000000003</v>
      </c>
      <c r="R31" s="16"/>
      <c r="S31" s="21" t="s">
        <v>339</v>
      </c>
      <c r="T31" s="26" t="s">
        <v>175</v>
      </c>
      <c r="U31" s="30" t="s">
        <v>63</v>
      </c>
    </row>
    <row r="32" spans="1:21" ht="66.75" customHeight="1" x14ac:dyDescent="0.25">
      <c r="A32" s="16">
        <v>31</v>
      </c>
      <c r="B32" s="16">
        <v>11</v>
      </c>
      <c r="C32" s="16">
        <v>11</v>
      </c>
      <c r="D32" s="16" t="s">
        <v>284</v>
      </c>
      <c r="E32" s="16">
        <v>0</v>
      </c>
      <c r="F32" s="16">
        <v>0</v>
      </c>
      <c r="G32" s="16">
        <v>0</v>
      </c>
      <c r="H32" s="16">
        <v>11.5</v>
      </c>
      <c r="I32" s="16">
        <f t="shared" si="0"/>
        <v>11.5</v>
      </c>
      <c r="J32" s="16" t="s">
        <v>290</v>
      </c>
      <c r="K32" s="16">
        <v>2</v>
      </c>
      <c r="L32" s="16">
        <v>0</v>
      </c>
      <c r="M32" s="16">
        <v>0.4</v>
      </c>
      <c r="N32" s="16">
        <v>3.3</v>
      </c>
      <c r="O32" s="16">
        <v>0</v>
      </c>
      <c r="P32" s="16">
        <f t="shared" si="1"/>
        <v>5.6999999999999993</v>
      </c>
      <c r="Q32" s="16">
        <f t="shared" si="2"/>
        <v>17.2</v>
      </c>
      <c r="R32" s="16"/>
      <c r="S32" s="21" t="s">
        <v>29</v>
      </c>
      <c r="T32" s="26" t="s">
        <v>30</v>
      </c>
      <c r="U32" s="30" t="s">
        <v>31</v>
      </c>
    </row>
    <row r="33" spans="1:21" ht="69.75" customHeight="1" x14ac:dyDescent="0.25">
      <c r="A33" s="16">
        <v>32</v>
      </c>
      <c r="B33" s="16">
        <v>11</v>
      </c>
      <c r="C33" s="16">
        <v>11</v>
      </c>
      <c r="D33" s="16" t="s">
        <v>215</v>
      </c>
      <c r="E33" s="16">
        <v>0</v>
      </c>
      <c r="F33" s="16">
        <v>0</v>
      </c>
      <c r="G33" s="16">
        <v>0</v>
      </c>
      <c r="H33" s="16">
        <v>5.8</v>
      </c>
      <c r="I33" s="16">
        <f t="shared" si="0"/>
        <v>5.8</v>
      </c>
      <c r="J33" s="16" t="s">
        <v>327</v>
      </c>
      <c r="K33" s="16">
        <v>6</v>
      </c>
      <c r="L33" s="16">
        <v>0</v>
      </c>
      <c r="M33" s="16">
        <v>0.8</v>
      </c>
      <c r="N33" s="16">
        <v>4</v>
      </c>
      <c r="O33" s="16">
        <v>0</v>
      </c>
      <c r="P33" s="16">
        <f t="shared" si="1"/>
        <v>10.8</v>
      </c>
      <c r="Q33" s="16">
        <f t="shared" si="2"/>
        <v>16.600000000000001</v>
      </c>
      <c r="R33" s="16"/>
      <c r="S33" s="21" t="s">
        <v>0</v>
      </c>
      <c r="T33" s="26" t="s">
        <v>94</v>
      </c>
      <c r="U33" s="30" t="s">
        <v>1</v>
      </c>
    </row>
    <row r="34" spans="1:21" ht="69.75" customHeight="1" x14ac:dyDescent="0.25">
      <c r="A34" s="16">
        <v>33</v>
      </c>
      <c r="B34" s="16">
        <v>11</v>
      </c>
      <c r="C34" s="16">
        <v>11</v>
      </c>
      <c r="D34" s="16" t="s">
        <v>275</v>
      </c>
      <c r="E34" s="16">
        <v>2.5</v>
      </c>
      <c r="F34" s="16">
        <v>0</v>
      </c>
      <c r="G34" s="16">
        <v>0</v>
      </c>
      <c r="H34" s="16">
        <v>0</v>
      </c>
      <c r="I34" s="16">
        <f t="shared" si="0"/>
        <v>2.5</v>
      </c>
      <c r="J34" s="16" t="s">
        <v>282</v>
      </c>
      <c r="K34" s="16">
        <v>4</v>
      </c>
      <c r="L34" s="16">
        <v>0</v>
      </c>
      <c r="M34" s="16">
        <v>2.5</v>
      </c>
      <c r="N34" s="16">
        <v>3.6</v>
      </c>
      <c r="O34" s="16">
        <v>0</v>
      </c>
      <c r="P34" s="16">
        <f t="shared" si="1"/>
        <v>10.1</v>
      </c>
      <c r="Q34" s="16">
        <f t="shared" si="2"/>
        <v>12.6</v>
      </c>
      <c r="R34" s="16"/>
      <c r="S34" s="21" t="s">
        <v>20</v>
      </c>
      <c r="T34" s="26" t="s">
        <v>117</v>
      </c>
      <c r="U34" s="30" t="s">
        <v>21</v>
      </c>
    </row>
    <row r="36" spans="1:21" ht="69.75" customHeight="1" x14ac:dyDescent="0.25">
      <c r="B36" s="3"/>
      <c r="C36" s="3"/>
      <c r="D36" s="4"/>
      <c r="E36" s="42"/>
      <c r="F36" s="42"/>
      <c r="G36" s="43" t="s">
        <v>357</v>
      </c>
      <c r="H36" s="43"/>
      <c r="I36" s="43"/>
      <c r="J36" s="43"/>
      <c r="K36" s="13"/>
      <c r="L36" s="27"/>
      <c r="M36" s="27"/>
      <c r="N36" s="44" t="s">
        <v>356</v>
      </c>
      <c r="O36" s="44"/>
      <c r="P36" s="44"/>
      <c r="Q36" s="27"/>
      <c r="R36" s="27"/>
    </row>
    <row r="37" spans="1:21" ht="69.75" customHeight="1" x14ac:dyDescent="0.25">
      <c r="B37" s="3"/>
      <c r="C37" s="3"/>
      <c r="D37" s="4"/>
      <c r="E37" s="42"/>
      <c r="F37" s="42"/>
      <c r="G37" s="43" t="s">
        <v>358</v>
      </c>
      <c r="H37" s="43"/>
      <c r="I37" s="43"/>
      <c r="J37" s="43"/>
      <c r="K37" s="13"/>
      <c r="L37" s="27"/>
      <c r="M37" s="27"/>
      <c r="N37" s="44" t="s">
        <v>359</v>
      </c>
      <c r="O37" s="44"/>
      <c r="P37" s="44"/>
      <c r="Q37" s="27"/>
      <c r="R37" s="27"/>
    </row>
  </sheetData>
  <sheetProtection algorithmName="SHA-512" hashValue="d3VlGhz35hh/C238n0IrL/OwGWDr5l9SD7UxDyjZe9OlVkTUMm71mFd8zrydeFe+Ezg5ox8ByV0xNBmbpnSXUQ==" saltValue="ABZ/RYEo4wUztHnRFW5Gsw==" spinCount="100000" sheet="1" formatCells="0" formatColumns="0" formatRows="0" insertColumns="0" insertRows="0" insertHyperlinks="0" deleteColumns="0" deleteRows="0" sort="0" autoFilter="0" pivotTables="0"/>
  <mergeCells count="6">
    <mergeCell ref="E36:F36"/>
    <mergeCell ref="E37:F37"/>
    <mergeCell ref="G36:J36"/>
    <mergeCell ref="G37:J37"/>
    <mergeCell ref="N36:P36"/>
    <mergeCell ref="N37:P37"/>
  </mergeCells>
  <printOptions horizontalCentered="1"/>
  <pageMargins left="0" right="0" top="0.94488188976377963" bottom="0" header="0.31496062992125984" footer="0.31496062992125984"/>
  <pageSetup paperSize="9" scale="79" fitToHeight="0" orientation="landscape" horizontalDpi="300" verticalDpi="300" r:id="rId1"/>
  <headerFooter>
    <oddHeader>&amp;L11 клас&amp;CПРОТОКОЛ
 результатів ІІІ етапу Всеукраїнської учнівської олімпіади з інформаційних  технологій у 2018/2019 н.р.&amp;Rmax=200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9 клас</vt:lpstr>
      <vt:lpstr> 10 клас</vt:lpstr>
      <vt:lpstr>11 клас</vt:lpstr>
      <vt:lpstr>' 10 клас'!Заголовки_для_друку</vt:lpstr>
      <vt:lpstr>'11 клас'!Заголовки_для_друку</vt:lpstr>
      <vt:lpstr>'9 клас'!Заголовки_для_друку</vt:lpstr>
      <vt:lpstr>' 10 клас'!Область_друку</vt:lpstr>
      <vt:lpstr>'11 клас'!Область_друку</vt:lpstr>
      <vt:lpstr>'9 клас'!Область_друку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Ставицький</dc:creator>
  <cp:lastModifiedBy>Сергій Ставицький</cp:lastModifiedBy>
  <cp:lastPrinted>2019-02-18T15:42:59Z</cp:lastPrinted>
  <dcterms:created xsi:type="dcterms:W3CDTF">2019-01-28T08:27:50Z</dcterms:created>
  <dcterms:modified xsi:type="dcterms:W3CDTF">2019-02-20T14:50:15Z</dcterms:modified>
</cp:coreProperties>
</file>