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0"/>
  </bookViews>
  <sheets>
    <sheet name="Департамент" sheetId="1" r:id="rId1"/>
    <sheet name="заклади" sheetId="2" r:id="rId2"/>
    <sheet name="метро ВНЗ" sheetId="3" state="hidden" r:id="rId3"/>
    <sheet name="райони-Програма" sheetId="4" state="hidden" r:id="rId4"/>
    <sheet name="райони-Осв.субв." sheetId="5" r:id="rId5"/>
    <sheet name="райони-зал.Осв.суб." sheetId="6" state="hidden" r:id="rId6"/>
    <sheet name="райони-Осв.потреб" sheetId="7" r:id="rId7"/>
    <sheet name="райони-Нова укр.шк." sheetId="8" state="hidden" r:id="rId8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<sst xmlns="http://schemas.openxmlformats.org/spreadsheetml/2006/main" count="158" uniqueCount="82">
  <si>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</si>
  <si>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</si>
  <si>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</si>
  <si>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</si>
  <si>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</si>
  <si>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</si>
  <si>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</si>
  <si>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</si>
  <si>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</si>
  <si>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</si>
  <si>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</si>
  <si>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</si>
  <si>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</si>
  <si>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</si>
  <si>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</si>
  <si>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</si>
  <si>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</si>
  <si>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</si>
  <si>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</si>
  <si>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</si>
  <si>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</si>
  <si>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</si>
  <si>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</si>
  <si>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Директор Департаменту науки і освіти</t>
  </si>
  <si>
    <t>Л.Г. Карпова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</si>
  <si>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</si>
  <si>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</si>
  <si>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</si>
  <si>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</si>
  <si>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</si>
  <si>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</si>
  <si>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</si>
  <si>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</si>
  <si>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</si>
  <si>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</si>
  <si>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</si>
  <si>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</si>
  <si>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</si>
  <si>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</si>
  <si>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</si>
  <si>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</si>
  <si>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</si>
  <si>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</si>
  <si>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</si>
  <si>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</si>
  <si>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</si>
  <si>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</si>
  <si>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</si>
  <si>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</si>
  <si>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</si>
  <si>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</si>
  <si>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</si>
  <si>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</si>
  <si>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</si>
  <si>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</si>
  <si>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</si>
  <si>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</si>
  <si>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</si>
  <si>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</si>
  <si>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</si>
  <si>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</si>
  <si>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</si>
  <si>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>Видатки на придбання обладнання для оснащення ресурсних кімнат (видатки розвитку)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</si>
  <si>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</si>
  <si>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за рахунок коштів іншої дотації</t>
    </r>
    <r>
      <rPr>
        <sz val="10"/>
        <rFont val="Arial"/>
        <family val="2"/>
      </rPr>
      <t xml:space="preserve">
Райони області</t>
    </r>
  </si>
  <si>
    <t>Затверджено на 2019 р</t>
  </si>
  <si>
    <t>Проведена оплата видатків з початку року станом на 31.01.19</t>
  </si>
  <si>
    <t>Затверджено на 2019 рік</t>
  </si>
  <si>
    <t>Профінансовано з початку року станом на 31.01.19</t>
  </si>
  <si>
    <t>Видатки на виконання обласної Програми розвитку освіти "Новий освітній простір Харківщини" на 2019-2023 рр.
(обласний бюджет), в т.ч.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</si>
  <si>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2019-2023 рр.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</si>
  <si>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01.01.2019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</si>
  <si>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2019 р.</t>
    </r>
  </si>
  <si>
    <r>
      <t>Видатки на надання державної підтримки особам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</si>
  <si>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надання державної підтримки особам з особливими освітніми потребами (видатки розвитку)</t>
    </r>
    <r>
      <rPr>
        <sz val="10"/>
        <rFont val="Arial"/>
        <family val="2"/>
      </rPr>
      <t xml:space="preserve">
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</si>
  <si>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здійснення переданих видатків у сфері освіти за рахунок коштів освітньої субвенції у 2019 р.</t>
    </r>
  </si>
  <si>
    <t>станом на 28.02.2019 р.</t>
  </si>
  <si>
    <t>Відкрито асигнувань з початку року станом на 28.02.19</t>
  </si>
  <si>
    <t>Проведена оплата видатків за період з
01.02.19 - 28.02.19</t>
  </si>
  <si>
    <t>Проведена оплата видатків з початку року станом на 28.02.19</t>
  </si>
  <si>
    <t>Профінансовано за період з
01.02.19 - 28.02.19</t>
  </si>
  <si>
    <t>Профінансовано з початку року станом на 28.02.19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</si>
</sst>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3" fontId="3" fillId="0" borderId="1" xfId="0" applyNumberFormat="1" applyFont="1" applyFill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xSplit="14910" topLeftCell="G1" activePane="topLeft" state="split"/>
      <selection pane="topLeft" activeCell="F10" sqref="F10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2" t="s">
        <v>15</v>
      </c>
      <c r="B1" s="32"/>
      <c r="C1" s="32"/>
      <c r="D1" s="32"/>
      <c r="E1" s="32"/>
      <c r="F1" s="32"/>
      <c r="G1" s="32"/>
    </row>
    <row r="2" spans="1:7" ht="16.5" customHeight="1">
      <c r="A2" s="17"/>
      <c r="B2" s="32" t="s">
        <v>76</v>
      </c>
      <c r="C2" s="32"/>
      <c r="D2" s="32"/>
      <c r="E2" s="32"/>
      <c r="F2" s="32"/>
      <c r="G2" s="32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3" t="s">
        <v>12</v>
      </c>
      <c r="C4" s="33"/>
      <c r="D4" s="33"/>
      <c r="E4" s="33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65</v>
      </c>
      <c r="D6" s="14" t="s">
        <v>77</v>
      </c>
      <c r="E6" s="14" t="s">
        <v>66</v>
      </c>
      <c r="F6" s="14" t="s">
        <v>78</v>
      </c>
      <c r="G6" s="14" t="s">
        <v>79</v>
      </c>
    </row>
    <row r="7" spans="1:7" ht="27.75" customHeight="1">
      <c r="A7" s="6">
        <v>1</v>
      </c>
      <c r="B7" s="7" t="s">
        <v>3</v>
      </c>
      <c r="C7" s="8">
        <f>SUM(C8:C12)</f>
        <v>6204500</v>
      </c>
      <c r="D7" s="8">
        <f>SUM(D8:D12)</f>
        <v>889570</v>
      </c>
      <c r="E7" s="8">
        <f>SUM(E8:E12)</f>
        <v>336065.92</v>
      </c>
      <c r="F7" s="8">
        <f>SUM(F8:F12)</f>
        <v>439823.67000000004</v>
      </c>
      <c r="G7" s="8">
        <f>SUM(G8:G12)</f>
        <v>775889.59</v>
      </c>
    </row>
    <row r="8" spans="1:7" ht="15" customHeight="1">
      <c r="A8" s="9"/>
      <c r="B8" s="10" t="s">
        <v>2</v>
      </c>
      <c r="C8" s="11">
        <v>5949500</v>
      </c>
      <c r="D8" s="11">
        <v>875300</v>
      </c>
      <c r="E8" s="11">
        <v>335951.92</v>
      </c>
      <c r="F8" s="30">
        <v>428245.58</v>
      </c>
      <c r="G8" s="11">
        <f>SUM(E8:F8)</f>
        <v>764197.5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190000</v>
      </c>
      <c r="D10" s="11">
        <v>13500</v>
      </c>
      <c r="E10" s="11"/>
      <c r="F10" s="11">
        <v>11248.09</v>
      </c>
      <c r="G10" s="11">
        <f>SUM(E10:F10)</f>
        <v>11248.09</v>
      </c>
    </row>
    <row r="11" spans="1:7" ht="15" customHeight="1">
      <c r="A11" s="9"/>
      <c r="B11" s="10" t="s">
        <v>27</v>
      </c>
      <c r="C11" s="11">
        <v>8000</v>
      </c>
      <c r="D11" s="11">
        <v>770</v>
      </c>
      <c r="E11" s="11">
        <v>114</v>
      </c>
      <c r="F11" s="11">
        <v>330</v>
      </c>
      <c r="G11" s="11">
        <f>SUM(E11:F11)</f>
        <v>444</v>
      </c>
    </row>
    <row r="12" spans="1:7" ht="25.5">
      <c r="A12" s="9"/>
      <c r="B12" s="12" t="s">
        <v>26</v>
      </c>
      <c r="C12" s="11">
        <v>57000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69</v>
      </c>
      <c r="C14" s="8">
        <f>SUM(C15:C18)</f>
        <v>297000</v>
      </c>
      <c r="D14" s="8">
        <f>SUM(D15:D18)</f>
        <v>186000</v>
      </c>
      <c r="E14" s="8">
        <f>SUM(E15:E18)</f>
        <v>95000</v>
      </c>
      <c r="F14" s="8">
        <f>SUM(F15:F18)</f>
        <v>91000</v>
      </c>
      <c r="G14" s="8">
        <f>SUM(G15:G18)</f>
        <v>186000</v>
      </c>
    </row>
    <row r="15" spans="1:7" ht="20.25" customHeight="1">
      <c r="A15" s="9"/>
      <c r="B15" s="10" t="s">
        <v>8</v>
      </c>
      <c r="C15" s="11">
        <v>60000</v>
      </c>
      <c r="D15" s="11">
        <f>G15</f>
        <v>36000</v>
      </c>
      <c r="E15" s="11">
        <v>18000</v>
      </c>
      <c r="F15" s="11">
        <v>18000</v>
      </c>
      <c r="G15" s="11">
        <f>SUM(E15:F15)</f>
        <v>36000</v>
      </c>
    </row>
    <row r="16" spans="1:7" ht="25.5">
      <c r="A16" s="9"/>
      <c r="B16" s="10" t="s">
        <v>6</v>
      </c>
      <c r="C16" s="11">
        <v>57000</v>
      </c>
      <c r="D16" s="11">
        <f>G16</f>
        <v>34000</v>
      </c>
      <c r="E16" s="11">
        <v>17000</v>
      </c>
      <c r="F16" s="11">
        <v>17000</v>
      </c>
      <c r="G16" s="11">
        <f>SUM(E16:F16)</f>
        <v>34000</v>
      </c>
    </row>
    <row r="17" spans="1:7" ht="25.5">
      <c r="A17" s="9"/>
      <c r="B17" s="10" t="s">
        <v>7</v>
      </c>
      <c r="C17" s="11">
        <v>180000</v>
      </c>
      <c r="D17" s="11">
        <f>G17</f>
        <v>116000</v>
      </c>
      <c r="E17" s="11">
        <v>60000</v>
      </c>
      <c r="F17" s="11">
        <v>56000</v>
      </c>
      <c r="G17" s="11">
        <f>SUM(E17:F17)</f>
        <v>116000</v>
      </c>
    </row>
    <row r="18" spans="1:7" ht="25.5" hidden="1">
      <c r="A18" s="9"/>
      <c r="B18" s="10" t="s">
        <v>13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6501500</v>
      </c>
      <c r="D19" s="8">
        <f>D7+D14</f>
        <v>1075570</v>
      </c>
      <c r="E19" s="8">
        <f>E7+E14</f>
        <v>431065.92</v>
      </c>
      <c r="F19" s="8">
        <f>F7+F14</f>
        <v>530823.67</v>
      </c>
      <c r="G19" s="8">
        <f>G7+G14</f>
        <v>961889.59</v>
      </c>
    </row>
    <row r="21" spans="2:6" s="15" customFormat="1" ht="29.25" customHeight="1">
      <c r="B21" s="34" t="s">
        <v>23</v>
      </c>
      <c r="C21" s="34"/>
      <c r="F21" s="15" t="s">
        <v>24</v>
      </c>
    </row>
    <row r="23" ht="19.5" customHeight="1">
      <c r="B23" s="16" t="s">
        <v>17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15" sqref="F15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3" width="14.75390625" style="1" customWidth="1"/>
    <col min="4" max="4" width="15.875" style="1" customWidth="1"/>
    <col min="5" max="5" width="17.875" style="1" customWidth="1"/>
    <col min="6" max="6" width="16.125" style="1" bestFit="1" customWidth="1"/>
    <col min="7" max="7" width="17.875" style="1" bestFit="1" customWidth="1"/>
    <col min="8" max="16384" width="9.125" style="1" customWidth="1"/>
  </cols>
  <sheetData>
    <row r="1" spans="1:7" ht="45" customHeight="1">
      <c r="A1" s="32" t="s">
        <v>28</v>
      </c>
      <c r="B1" s="32"/>
      <c r="C1" s="32"/>
      <c r="D1" s="32"/>
      <c r="E1" s="32"/>
      <c r="F1" s="32"/>
      <c r="G1" s="32"/>
    </row>
    <row r="2" spans="1:7" ht="21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67</v>
      </c>
      <c r="D6" s="14" t="s">
        <v>77</v>
      </c>
      <c r="E6" s="14" t="s">
        <v>68</v>
      </c>
      <c r="F6" s="14" t="s">
        <v>80</v>
      </c>
      <c r="G6" s="14" t="s">
        <v>81</v>
      </c>
    </row>
    <row r="7" spans="1:7" ht="16.5" customHeight="1">
      <c r="A7" s="6">
        <v>1</v>
      </c>
      <c r="B7" s="7" t="s">
        <v>18</v>
      </c>
      <c r="C7" s="20">
        <f>SUM(C8:C11)</f>
        <v>366857461</v>
      </c>
      <c r="D7" s="20">
        <f>SUM(D8:D11)</f>
        <v>55544016</v>
      </c>
      <c r="E7" s="8">
        <f>SUM(E8:E11)</f>
        <v>27772008</v>
      </c>
      <c r="F7" s="8">
        <f>SUM(F8:F11)</f>
        <v>27772008</v>
      </c>
      <c r="G7" s="8">
        <f>SUM(G8:G11)</f>
        <v>55544016</v>
      </c>
    </row>
    <row r="8" spans="1:7" ht="16.5" customHeight="1">
      <c r="A8" s="9"/>
      <c r="B8" s="10" t="s">
        <v>29</v>
      </c>
      <c r="C8" s="23">
        <v>297358350</v>
      </c>
      <c r="D8" s="23">
        <f>G8</f>
        <v>45021510</v>
      </c>
      <c r="E8" s="11">
        <v>22510755</v>
      </c>
      <c r="F8" s="11">
        <v>22510755</v>
      </c>
      <c r="G8" s="11">
        <f>SUM(E8:F8)</f>
        <v>45021510</v>
      </c>
    </row>
    <row r="9" spans="1:7" ht="16.5" customHeight="1">
      <c r="A9" s="9"/>
      <c r="B9" s="10" t="s">
        <v>30</v>
      </c>
      <c r="C9" s="23">
        <v>28672774</v>
      </c>
      <c r="D9" s="23">
        <f aca="true" t="shared" si="0" ref="D9:D23">G9</f>
        <v>4341199</v>
      </c>
      <c r="E9" s="11">
        <v>2170600</v>
      </c>
      <c r="F9" s="11">
        <v>2170599</v>
      </c>
      <c r="G9" s="11">
        <f>SUM(E9:F9)</f>
        <v>4341199</v>
      </c>
    </row>
    <row r="10" spans="1:7" ht="16.5" customHeight="1">
      <c r="A10" s="9"/>
      <c r="B10" s="10" t="s">
        <v>31</v>
      </c>
      <c r="C10" s="23">
        <v>34406129</v>
      </c>
      <c r="D10" s="23">
        <f t="shared" si="0"/>
        <v>5209254</v>
      </c>
      <c r="E10" s="11">
        <v>2604627</v>
      </c>
      <c r="F10" s="11">
        <v>2604627</v>
      </c>
      <c r="G10" s="11">
        <f>SUM(E10:F10)</f>
        <v>5209254</v>
      </c>
    </row>
    <row r="11" spans="1:7" ht="16.5" customHeight="1">
      <c r="A11" s="9"/>
      <c r="B11" s="10" t="s">
        <v>32</v>
      </c>
      <c r="C11" s="23">
        <v>6420208</v>
      </c>
      <c r="D11" s="23">
        <f t="shared" si="0"/>
        <v>972053</v>
      </c>
      <c r="E11" s="11">
        <v>486026</v>
      </c>
      <c r="F11" s="11">
        <v>486027</v>
      </c>
      <c r="G11" s="11">
        <f>SUM(E11:F11)</f>
        <v>972053</v>
      </c>
    </row>
    <row r="12" spans="1:7" ht="16.5" customHeight="1">
      <c r="A12" s="6">
        <v>2</v>
      </c>
      <c r="B12" s="7" t="s">
        <v>14</v>
      </c>
      <c r="C12" s="24">
        <f>SUM(C13:C21)</f>
        <v>921181900</v>
      </c>
      <c r="D12" s="24">
        <f>SUM(D13:D21)</f>
        <v>136479346</v>
      </c>
      <c r="E12" s="8">
        <f>SUM(E13:E21)</f>
        <v>61057512</v>
      </c>
      <c r="F12" s="8">
        <f>SUM(F13:F21)</f>
        <v>75421834</v>
      </c>
      <c r="G12" s="8">
        <f>SUM(G13:G21)</f>
        <v>136479346</v>
      </c>
    </row>
    <row r="13" spans="1:7" ht="16.5" customHeight="1">
      <c r="A13" s="9"/>
      <c r="B13" s="10" t="s">
        <v>29</v>
      </c>
      <c r="C13" s="23">
        <v>193047262</v>
      </c>
      <c r="D13" s="23">
        <f t="shared" si="0"/>
        <v>25393645</v>
      </c>
      <c r="E13" s="11">
        <v>8861278</v>
      </c>
      <c r="F13" s="11">
        <v>16532367</v>
      </c>
      <c r="G13" s="11">
        <f aca="true" t="shared" si="1" ref="G13:G21">SUM(E13:F13)</f>
        <v>25393645</v>
      </c>
    </row>
    <row r="14" spans="1:7" ht="16.5" customHeight="1">
      <c r="A14" s="9"/>
      <c r="B14" s="10" t="s">
        <v>33</v>
      </c>
      <c r="C14" s="23">
        <v>45419227</v>
      </c>
      <c r="D14" s="23">
        <f t="shared" si="0"/>
        <v>5657908</v>
      </c>
      <c r="E14" s="11">
        <v>2567784</v>
      </c>
      <c r="F14" s="11">
        <v>3090124</v>
      </c>
      <c r="G14" s="11">
        <f t="shared" si="1"/>
        <v>5657908</v>
      </c>
    </row>
    <row r="15" spans="1:7" ht="16.5" customHeight="1">
      <c r="A15" s="9"/>
      <c r="B15" s="10" t="s">
        <v>31</v>
      </c>
      <c r="C15" s="23">
        <v>311245185</v>
      </c>
      <c r="D15" s="23">
        <f t="shared" si="0"/>
        <v>49007925</v>
      </c>
      <c r="E15" s="11">
        <v>23004891</v>
      </c>
      <c r="F15" s="11">
        <v>26003034</v>
      </c>
      <c r="G15" s="11">
        <f t="shared" si="1"/>
        <v>49007925</v>
      </c>
    </row>
    <row r="16" spans="1:7" ht="16.5" customHeight="1">
      <c r="A16" s="9"/>
      <c r="B16" s="10" t="s">
        <v>32</v>
      </c>
      <c r="C16" s="23">
        <v>122537290</v>
      </c>
      <c r="D16" s="23">
        <f t="shared" si="0"/>
        <v>17846963</v>
      </c>
      <c r="E16" s="11">
        <v>8293419</v>
      </c>
      <c r="F16" s="11">
        <v>9553544</v>
      </c>
      <c r="G16" s="11">
        <f t="shared" si="1"/>
        <v>17846963</v>
      </c>
    </row>
    <row r="17" spans="1:7" ht="16.5" customHeight="1">
      <c r="A17" s="9"/>
      <c r="B17" s="9" t="s">
        <v>34</v>
      </c>
      <c r="C17" s="23">
        <v>3147228</v>
      </c>
      <c r="D17" s="23">
        <f t="shared" si="0"/>
        <v>429860</v>
      </c>
      <c r="E17" s="11">
        <v>151000</v>
      </c>
      <c r="F17" s="11">
        <v>278860</v>
      </c>
      <c r="G17" s="11">
        <f t="shared" si="1"/>
        <v>429860</v>
      </c>
    </row>
    <row r="18" spans="1:7" ht="16.5" customHeight="1">
      <c r="A18" s="9"/>
      <c r="B18" s="10" t="s">
        <v>30</v>
      </c>
      <c r="C18" s="23">
        <v>244127708</v>
      </c>
      <c r="D18" s="23">
        <f t="shared" si="0"/>
        <v>37866093</v>
      </c>
      <c r="E18" s="11">
        <v>18179140</v>
      </c>
      <c r="F18" s="11">
        <v>19686953</v>
      </c>
      <c r="G18" s="11">
        <f t="shared" si="1"/>
        <v>37866093</v>
      </c>
    </row>
    <row r="19" spans="1:7" ht="51.75" customHeight="1" hidden="1">
      <c r="A19" s="9"/>
      <c r="B19" s="10" t="s">
        <v>57</v>
      </c>
      <c r="C19" s="23"/>
      <c r="D19" s="23">
        <f t="shared" si="0"/>
        <v>0</v>
      </c>
      <c r="E19" s="11"/>
      <c r="F19" s="11"/>
      <c r="G19" s="11">
        <f t="shared" si="1"/>
        <v>0</v>
      </c>
    </row>
    <row r="20" spans="1:7" ht="25.5" hidden="1">
      <c r="A20" s="9"/>
      <c r="B20" s="10" t="s">
        <v>45</v>
      </c>
      <c r="C20" s="23"/>
      <c r="D20" s="23">
        <f t="shared" si="0"/>
        <v>0</v>
      </c>
      <c r="E20" s="11"/>
      <c r="F20" s="11"/>
      <c r="G20" s="11">
        <f t="shared" si="1"/>
        <v>0</v>
      </c>
    </row>
    <row r="21" spans="1:7" ht="25.5">
      <c r="A21" s="9"/>
      <c r="B21" s="10" t="s">
        <v>35</v>
      </c>
      <c r="C21" s="23">
        <v>1658000</v>
      </c>
      <c r="D21" s="23">
        <f t="shared" si="0"/>
        <v>276952</v>
      </c>
      <c r="E21" s="11"/>
      <c r="F21" s="11">
        <v>276952</v>
      </c>
      <c r="G21" s="11">
        <f t="shared" si="1"/>
        <v>276952</v>
      </c>
    </row>
    <row r="22" spans="1:7" ht="16.5" customHeight="1">
      <c r="A22" s="6">
        <v>3</v>
      </c>
      <c r="B22" s="7" t="s">
        <v>36</v>
      </c>
      <c r="C22" s="24">
        <f>SUM(C23:C24)</f>
        <v>79327400</v>
      </c>
      <c r="D22" s="24">
        <f>SUM(D23:D24)</f>
        <v>12887433</v>
      </c>
      <c r="E22" s="8">
        <f>SUM(E23:E24)</f>
        <v>6342253</v>
      </c>
      <c r="F22" s="8">
        <f>SUM(F23:F24)</f>
        <v>6545180</v>
      </c>
      <c r="G22" s="8">
        <f>SUM(G23:G24)</f>
        <v>12887433</v>
      </c>
    </row>
    <row r="23" spans="1:7" ht="16.5" customHeight="1">
      <c r="A23" s="9"/>
      <c r="B23" s="10" t="s">
        <v>29</v>
      </c>
      <c r="C23" s="23">
        <v>79327400</v>
      </c>
      <c r="D23" s="23">
        <f t="shared" si="0"/>
        <v>12887433</v>
      </c>
      <c r="E23" s="11">
        <v>6342253</v>
      </c>
      <c r="F23" s="11">
        <v>6545180</v>
      </c>
      <c r="G23" s="11">
        <f>SUM(E23:F23)</f>
        <v>12887433</v>
      </c>
    </row>
    <row r="24" spans="1:7" ht="16.5" customHeight="1" hidden="1">
      <c r="A24" s="9"/>
      <c r="B24" s="10" t="s">
        <v>30</v>
      </c>
      <c r="C24" s="23"/>
      <c r="D24" s="23">
        <f>G24</f>
        <v>0</v>
      </c>
      <c r="E24" s="11"/>
      <c r="F24" s="11"/>
      <c r="G24" s="11">
        <f>SUM(E24:F24)</f>
        <v>0</v>
      </c>
    </row>
    <row r="25" spans="1:7" ht="36" hidden="1">
      <c r="A25" s="6">
        <v>4</v>
      </c>
      <c r="B25" s="21" t="s">
        <v>25</v>
      </c>
      <c r="C25" s="24">
        <f>SUM(C26:C29)</f>
        <v>0</v>
      </c>
      <c r="D25" s="24">
        <f>SUM(D26:D29)</f>
        <v>0</v>
      </c>
      <c r="E25" s="31">
        <f>SUM(E26:E29)</f>
        <v>0</v>
      </c>
      <c r="F25" s="31">
        <f>SUM(F26:F29)</f>
        <v>0</v>
      </c>
      <c r="G25" s="31">
        <f>SUM(G26:G29)</f>
        <v>0</v>
      </c>
    </row>
    <row r="26" spans="1:7" ht="25.5" hidden="1">
      <c r="A26" s="9"/>
      <c r="B26" s="10" t="s">
        <v>58</v>
      </c>
      <c r="C26" s="23"/>
      <c r="D26" s="23">
        <f>G26</f>
        <v>0</v>
      </c>
      <c r="E26" s="11"/>
      <c r="F26" s="11"/>
      <c r="G26" s="11">
        <f>SUM(E26:F26)</f>
        <v>0</v>
      </c>
    </row>
    <row r="27" spans="1:7" ht="25.5" hidden="1">
      <c r="A27" s="9"/>
      <c r="B27" s="10" t="s">
        <v>46</v>
      </c>
      <c r="C27" s="23"/>
      <c r="D27" s="23">
        <f>G27</f>
        <v>0</v>
      </c>
      <c r="E27" s="11"/>
      <c r="F27" s="11"/>
      <c r="G27" s="11">
        <f>SUM(E27:F27)</f>
        <v>0</v>
      </c>
    </row>
    <row r="28" spans="1:7" ht="24.75" customHeight="1" hidden="1">
      <c r="A28" s="9"/>
      <c r="B28" s="10" t="s">
        <v>54</v>
      </c>
      <c r="C28" s="23"/>
      <c r="D28" s="23">
        <f>G28</f>
        <v>0</v>
      </c>
      <c r="E28" s="11"/>
      <c r="F28" s="11"/>
      <c r="G28" s="11">
        <f>SUM(E28:F28)</f>
        <v>0</v>
      </c>
    </row>
    <row r="29" spans="1:7" ht="25.5" hidden="1">
      <c r="A29" s="9"/>
      <c r="B29" s="10" t="s">
        <v>47</v>
      </c>
      <c r="C29" s="23"/>
      <c r="D29" s="23">
        <f>G29</f>
        <v>0</v>
      </c>
      <c r="E29" s="11"/>
      <c r="F29" s="11"/>
      <c r="G29" s="11">
        <f>SUM(E29:F29)</f>
        <v>0</v>
      </c>
    </row>
    <row r="30" spans="1:7" ht="48" hidden="1">
      <c r="A30" s="6">
        <v>5</v>
      </c>
      <c r="B30" s="21" t="s">
        <v>55</v>
      </c>
      <c r="C30" s="24">
        <f>SUM(C31:C33)</f>
        <v>0</v>
      </c>
      <c r="D30" s="24">
        <f>SUM(D31:D33)</f>
        <v>0</v>
      </c>
      <c r="E30" s="31">
        <f>SUM(E31:E33)</f>
        <v>0</v>
      </c>
      <c r="F30" s="31">
        <f>SUM(F31:F33)</f>
        <v>0</v>
      </c>
      <c r="G30" s="31">
        <f>SUM(G31:G33)</f>
        <v>0</v>
      </c>
    </row>
    <row r="31" spans="1:7" ht="25.5" hidden="1">
      <c r="A31" s="9"/>
      <c r="B31" s="10" t="s">
        <v>46</v>
      </c>
      <c r="C31" s="23"/>
      <c r="D31" s="23">
        <f>G31</f>
        <v>0</v>
      </c>
      <c r="E31" s="11"/>
      <c r="F31" s="11"/>
      <c r="G31" s="11">
        <f>SUM(E31:F31)</f>
        <v>0</v>
      </c>
    </row>
    <row r="32" spans="1:7" ht="25.5" hidden="1">
      <c r="A32" s="9"/>
      <c r="B32" s="10" t="s">
        <v>47</v>
      </c>
      <c r="C32" s="23"/>
      <c r="D32" s="23">
        <f>G32</f>
        <v>0</v>
      </c>
      <c r="E32" s="11"/>
      <c r="F32" s="11"/>
      <c r="G32" s="11">
        <f>SUM(E32:F32)</f>
        <v>0</v>
      </c>
    </row>
    <row r="33" spans="1:7" ht="21" customHeight="1" hidden="1">
      <c r="A33" s="9"/>
      <c r="B33" s="10" t="s">
        <v>56</v>
      </c>
      <c r="C33" s="23"/>
      <c r="D33" s="23">
        <f>G33</f>
        <v>0</v>
      </c>
      <c r="E33" s="11"/>
      <c r="F33" s="11"/>
      <c r="G33" s="11">
        <f>SUM(E33:F33)</f>
        <v>0</v>
      </c>
    </row>
    <row r="34" spans="1:7" ht="24" hidden="1">
      <c r="A34" s="6">
        <v>6</v>
      </c>
      <c r="B34" s="21" t="s">
        <v>21</v>
      </c>
      <c r="C34" s="24">
        <f>SUM(C35:C35)</f>
        <v>0</v>
      </c>
      <c r="D34" s="24">
        <f>SUM(D35:D35)</f>
        <v>0</v>
      </c>
      <c r="E34" s="8">
        <f>SUM(E35:E35)</f>
        <v>0</v>
      </c>
      <c r="F34" s="8">
        <f>SUM(F35:F35)</f>
        <v>0</v>
      </c>
      <c r="G34" s="8">
        <f>SUM(G35:G35)</f>
        <v>0</v>
      </c>
    </row>
    <row r="35" spans="1:7" ht="16.5" customHeight="1" hidden="1">
      <c r="A35" s="9"/>
      <c r="B35" s="10" t="s">
        <v>22</v>
      </c>
      <c r="C35" s="23"/>
      <c r="D35" s="23">
        <f>G35</f>
        <v>0</v>
      </c>
      <c r="E35" s="11"/>
      <c r="F35" s="11"/>
      <c r="G35" s="11">
        <f>SUM(E35:F35)</f>
        <v>0</v>
      </c>
    </row>
    <row r="36" spans="1:7" ht="36" hidden="1">
      <c r="A36" s="6">
        <v>7</v>
      </c>
      <c r="B36" s="21" t="s">
        <v>53</v>
      </c>
      <c r="C36" s="24">
        <f>SUM(C37:C37)</f>
        <v>0</v>
      </c>
      <c r="D36" s="24">
        <f>SUM(D37:D37)</f>
        <v>0</v>
      </c>
      <c r="E36" s="31">
        <f>SUM(E37:E37)</f>
        <v>0</v>
      </c>
      <c r="F36" s="31">
        <f>SUM(F37:F37)</f>
        <v>0</v>
      </c>
      <c r="G36" s="31">
        <f>SUM(G37:G37)</f>
        <v>0</v>
      </c>
    </row>
    <row r="37" spans="1:7" ht="21" customHeight="1" hidden="1">
      <c r="A37" s="9"/>
      <c r="B37" s="10" t="s">
        <v>16</v>
      </c>
      <c r="C37" s="23"/>
      <c r="D37" s="23"/>
      <c r="E37" s="11"/>
      <c r="F37" s="11"/>
      <c r="G37" s="30">
        <f>SUM(E37:F37)</f>
        <v>0</v>
      </c>
    </row>
    <row r="38" spans="1:7" ht="19.5" customHeight="1">
      <c r="A38" s="6"/>
      <c r="B38" s="6" t="s">
        <v>1</v>
      </c>
      <c r="C38" s="20">
        <f>C7+C12+C22+C25+C30+C34+C36</f>
        <v>1367366761</v>
      </c>
      <c r="D38" s="20">
        <f>D7+D12+D22+D25+D30+D34+D36</f>
        <v>204910795</v>
      </c>
      <c r="E38" s="8">
        <f>E7+E12+E22+E25+E30+E34+E36</f>
        <v>95171773</v>
      </c>
      <c r="F38" s="8">
        <f>F7+F12+F22+F25+F30+F34+F36</f>
        <v>109739022</v>
      </c>
      <c r="G38" s="8">
        <f>G7+G12+G22+G25+G30+G34+G36</f>
        <v>204910795</v>
      </c>
    </row>
    <row r="39" ht="18" customHeight="1"/>
    <row r="40" spans="2:6" s="15" customFormat="1" ht="18" customHeight="1">
      <c r="B40" s="34" t="s">
        <v>23</v>
      </c>
      <c r="C40" s="34"/>
      <c r="F40" s="15" t="s">
        <v>24</v>
      </c>
    </row>
    <row r="41" ht="6.75" customHeight="1"/>
    <row r="42" spans="2:7" ht="14.25" customHeight="1">
      <c r="B42" s="16" t="s">
        <v>17</v>
      </c>
      <c r="G42" s="18"/>
    </row>
    <row r="44" ht="12.75">
      <c r="C44" s="29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8.75" customHeight="1">
      <c r="A1" s="32" t="s">
        <v>60</v>
      </c>
      <c r="B1" s="32"/>
      <c r="C1" s="32"/>
      <c r="D1" s="32"/>
      <c r="E1" s="32"/>
      <c r="F1" s="32"/>
      <c r="G1" s="32"/>
    </row>
    <row r="2" spans="1:7" ht="21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28.02.19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01.02.19 - 28.02.19</v>
      </c>
      <c r="G6" s="14" t="str">
        <f>заклади!G6</f>
        <v>Профінансовано з початку року станом на 28.02.19</v>
      </c>
    </row>
    <row r="7" spans="1:7" ht="121.5" customHeight="1">
      <c r="A7" s="9">
        <v>1</v>
      </c>
      <c r="B7" s="7" t="s">
        <v>59</v>
      </c>
      <c r="C7" s="8"/>
      <c r="D7" s="8"/>
      <c r="E7" s="8"/>
      <c r="F7" s="8"/>
      <c r="G7" s="8"/>
    </row>
    <row r="8" spans="1:7" ht="102" hidden="1">
      <c r="A8" s="9">
        <v>2</v>
      </c>
      <c r="B8" s="7" t="s">
        <v>61</v>
      </c>
      <c r="C8" s="8"/>
      <c r="D8" s="8"/>
      <c r="E8" s="8"/>
      <c r="F8" s="8"/>
      <c r="G8" s="8"/>
    </row>
    <row r="9" spans="1:7" ht="25.5" customHeight="1">
      <c r="A9" s="6"/>
      <c r="B9" s="6" t="s">
        <v>1</v>
      </c>
      <c r="C9" s="8">
        <f>SUM(C7:C8)</f>
        <v>0</v>
      </c>
      <c r="D9" s="8">
        <f>SUM(D7:D8)</f>
        <v>0</v>
      </c>
      <c r="E9" s="8">
        <f>SUM(E7:E8)</f>
        <v>0</v>
      </c>
      <c r="F9" s="8">
        <f>SUM(F7:F8)</f>
        <v>0</v>
      </c>
      <c r="G9" s="8">
        <f>SUM(G7:G8)</f>
        <v>0</v>
      </c>
    </row>
    <row r="11" ht="17.25" customHeight="1">
      <c r="B11" s="1" t="s">
        <v>19</v>
      </c>
    </row>
    <row r="12" spans="2:6" s="15" customFormat="1" ht="18" customHeight="1">
      <c r="B12" s="34" t="s">
        <v>23</v>
      </c>
      <c r="C12" s="34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9.125" style="1" customWidth="1"/>
    <col min="5" max="5" width="17.625" style="1" hidden="1" customWidth="1"/>
    <col min="6" max="6" width="17.625" style="1" customWidth="1"/>
    <col min="7" max="7" width="18.625" style="1" customWidth="1"/>
    <col min="8" max="16384" width="9.125" style="1" customWidth="1"/>
  </cols>
  <sheetData>
    <row r="1" spans="1:7" ht="60.75" customHeight="1">
      <c r="A1" s="32" t="s">
        <v>70</v>
      </c>
      <c r="B1" s="32"/>
      <c r="C1" s="32"/>
      <c r="D1" s="32"/>
      <c r="E1" s="32"/>
      <c r="F1" s="32"/>
      <c r="G1" s="32"/>
    </row>
    <row r="2" spans="1:7" ht="21.75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28.02.19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01.02.19 - 28.02.19</v>
      </c>
      <c r="G6" s="14" t="str">
        <f>заклади!G6</f>
        <v>Профінансовано з початку року станом на 28.02.19</v>
      </c>
    </row>
    <row r="7" spans="1:7" ht="99" customHeight="1">
      <c r="A7" s="9">
        <v>1</v>
      </c>
      <c r="B7" s="21" t="s">
        <v>37</v>
      </c>
      <c r="C7" s="8"/>
      <c r="D7" s="8"/>
      <c r="E7" s="8"/>
      <c r="F7" s="8"/>
      <c r="G7" s="8">
        <f>SUM(E7:F7)</f>
        <v>0</v>
      </c>
    </row>
    <row r="8" spans="1:7" ht="52.5" customHeight="1">
      <c r="A8" s="9">
        <v>2</v>
      </c>
      <c r="B8" s="21" t="s">
        <v>48</v>
      </c>
      <c r="C8" s="8"/>
      <c r="D8" s="8"/>
      <c r="E8" s="22"/>
      <c r="F8" s="8"/>
      <c r="G8" s="8">
        <f>SUM(E8:F8)</f>
        <v>0</v>
      </c>
    </row>
    <row r="9" spans="1:7" ht="99" customHeight="1">
      <c r="A9" s="9">
        <v>3</v>
      </c>
      <c r="B9" s="21" t="s">
        <v>44</v>
      </c>
      <c r="C9" s="8"/>
      <c r="D9" s="8"/>
      <c r="E9" s="22"/>
      <c r="F9" s="8"/>
      <c r="G9" s="8">
        <f>SUM(E9:F9)</f>
        <v>0</v>
      </c>
    </row>
    <row r="10" spans="1:7" ht="76.5" customHeight="1">
      <c r="A10" s="9">
        <v>4</v>
      </c>
      <c r="B10" s="21" t="s">
        <v>38</v>
      </c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0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20</v>
      </c>
    </row>
    <row r="14" spans="2:6" s="15" customFormat="1" ht="24.75" customHeight="1">
      <c r="B14" s="34" t="s">
        <v>23</v>
      </c>
      <c r="C14" s="34"/>
      <c r="F14" s="15" t="s">
        <v>24</v>
      </c>
    </row>
    <row r="16" ht="19.5" customHeight="1">
      <c r="B16" s="16" t="s">
        <v>17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0" sqref="F10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8.375" style="1" customWidth="1"/>
    <col min="5" max="5" width="17.625" style="1" customWidth="1"/>
    <col min="6" max="6" width="19.00390625" style="1" customWidth="1"/>
    <col min="7" max="7" width="19.125" style="1" customWidth="1"/>
    <col min="8" max="16384" width="9.125" style="1" customWidth="1"/>
  </cols>
  <sheetData>
    <row r="1" spans="1:7" ht="59.25" customHeight="1">
      <c r="A1" s="32" t="s">
        <v>75</v>
      </c>
      <c r="B1" s="32"/>
      <c r="C1" s="32"/>
      <c r="D1" s="32"/>
      <c r="E1" s="32"/>
      <c r="F1" s="32"/>
      <c r="G1" s="32"/>
    </row>
    <row r="2" spans="1:7" ht="24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28.02.19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01.02.19 - 28.02.19</v>
      </c>
      <c r="G6" s="14" t="str">
        <f>заклади!G6</f>
        <v>Профінансовано з початку року станом на 28.02.19</v>
      </c>
    </row>
    <row r="7" spans="1:7" ht="54.75" customHeight="1">
      <c r="A7" s="9">
        <v>1</v>
      </c>
      <c r="B7" s="7" t="s">
        <v>63</v>
      </c>
      <c r="C7" s="8">
        <v>75154495</v>
      </c>
      <c r="D7" s="8">
        <f>G7</f>
        <v>12525748</v>
      </c>
      <c r="E7" s="8">
        <v>6262874</v>
      </c>
      <c r="F7" s="8">
        <v>6262874</v>
      </c>
      <c r="G7" s="8">
        <f>SUM(E7:F7)</f>
        <v>12525748</v>
      </c>
    </row>
    <row r="8" spans="1:7" ht="65.25" customHeight="1" hidden="1">
      <c r="A8" s="9">
        <v>2</v>
      </c>
      <c r="B8" s="7" t="s">
        <v>62</v>
      </c>
      <c r="C8" s="8"/>
      <c r="D8" s="8"/>
      <c r="E8" s="22"/>
      <c r="F8" s="8"/>
      <c r="G8" s="8">
        <f>SUM(E8:F8)</f>
        <v>0</v>
      </c>
    </row>
    <row r="9" spans="1:7" ht="42" customHeight="1" hidden="1">
      <c r="A9" s="9">
        <v>3</v>
      </c>
      <c r="B9" s="7" t="s">
        <v>64</v>
      </c>
      <c r="C9" s="8"/>
      <c r="D9" s="8"/>
      <c r="E9" s="22"/>
      <c r="F9" s="8"/>
      <c r="G9" s="8">
        <f>SUM(E9:F9)</f>
        <v>0</v>
      </c>
    </row>
    <row r="10" spans="1:7" ht="25.5" customHeight="1">
      <c r="A10" s="6"/>
      <c r="B10" s="6" t="s">
        <v>1</v>
      </c>
      <c r="C10" s="8">
        <f>SUM(C7:C9)</f>
        <v>75154495</v>
      </c>
      <c r="D10" s="8">
        <f>SUM(D7:D9)</f>
        <v>12525748</v>
      </c>
      <c r="E10" s="8">
        <f>SUM(E7:E9)</f>
        <v>6262874</v>
      </c>
      <c r="F10" s="8">
        <f>SUM(F7:F9)</f>
        <v>6262874</v>
      </c>
      <c r="G10" s="8">
        <f>SUM(G7:G9)</f>
        <v>12525748</v>
      </c>
    </row>
    <row r="12" ht="17.25" customHeight="1">
      <c r="B12" s="1" t="s">
        <v>20</v>
      </c>
    </row>
    <row r="13" spans="2:6" s="15" customFormat="1" ht="18" customHeight="1">
      <c r="B13" s="34" t="s">
        <v>23</v>
      </c>
      <c r="C13" s="34"/>
      <c r="F13" s="15" t="s">
        <v>24</v>
      </c>
    </row>
    <row r="15" ht="19.5" customHeight="1">
      <c r="B15" s="16" t="s">
        <v>17</v>
      </c>
    </row>
  </sheetData>
  <mergeCells count="4">
    <mergeCell ref="A1:G1"/>
    <mergeCell ref="B4:E4"/>
    <mergeCell ref="B13:C13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2" t="s">
        <v>71</v>
      </c>
      <c r="B1" s="32"/>
      <c r="C1" s="32"/>
      <c r="D1" s="32"/>
      <c r="E1" s="32"/>
      <c r="F1" s="32"/>
      <c r="G1" s="32"/>
    </row>
    <row r="2" spans="1:7" ht="18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28.02.19</v>
      </c>
      <c r="E6" s="26" t="str">
        <f>заклади!E6</f>
        <v>Профінансовано з початку року станом на 31.01.19</v>
      </c>
      <c r="F6" s="26" t="str">
        <f>заклади!F6</f>
        <v>Профінансовано за період з
01.02.19 - 28.02.19</v>
      </c>
      <c r="G6" s="26" t="str">
        <f>заклади!G6</f>
        <v>Профінансовано з початку року станом на 28.02.19</v>
      </c>
    </row>
    <row r="7" spans="1:7" ht="45.75" customHeight="1">
      <c r="A7" s="9">
        <v>1</v>
      </c>
      <c r="B7" s="25" t="s">
        <v>39</v>
      </c>
      <c r="C7" s="27"/>
      <c r="D7" s="27"/>
      <c r="E7" s="27"/>
      <c r="F7" s="27"/>
      <c r="G7" s="27">
        <f aca="true" t="shared" si="0" ref="G7:G12">SUM(E7:F7)</f>
        <v>0</v>
      </c>
    </row>
    <row r="8" spans="1:7" ht="102.75" customHeight="1">
      <c r="A8" s="9">
        <v>2</v>
      </c>
      <c r="B8" s="25" t="s">
        <v>40</v>
      </c>
      <c r="C8" s="27"/>
      <c r="D8" s="27"/>
      <c r="E8" s="28"/>
      <c r="F8" s="27"/>
      <c r="G8" s="27">
        <f t="shared" si="0"/>
        <v>0</v>
      </c>
    </row>
    <row r="9" spans="1:7" ht="57" customHeight="1">
      <c r="A9" s="9">
        <v>3</v>
      </c>
      <c r="B9" s="25" t="s">
        <v>41</v>
      </c>
      <c r="C9" s="27"/>
      <c r="D9" s="27"/>
      <c r="E9" s="28"/>
      <c r="F9" s="27"/>
      <c r="G9" s="27">
        <f t="shared" si="0"/>
        <v>0</v>
      </c>
    </row>
    <row r="10" spans="1:7" ht="57" customHeight="1">
      <c r="A10" s="9">
        <v>4</v>
      </c>
      <c r="B10" s="25" t="s">
        <v>49</v>
      </c>
      <c r="C10" s="27"/>
      <c r="D10" s="27"/>
      <c r="E10" s="28"/>
      <c r="F10" s="27"/>
      <c r="G10" s="27">
        <f t="shared" si="0"/>
        <v>0</v>
      </c>
    </row>
    <row r="11" spans="1:7" ht="35.25" customHeight="1">
      <c r="A11" s="9">
        <v>5</v>
      </c>
      <c r="B11" s="25" t="s">
        <v>42</v>
      </c>
      <c r="C11" s="27"/>
      <c r="D11" s="27"/>
      <c r="E11" s="28"/>
      <c r="F11" s="27"/>
      <c r="G11" s="27">
        <f t="shared" si="0"/>
        <v>0</v>
      </c>
    </row>
    <row r="12" spans="1:7" ht="51" customHeight="1">
      <c r="A12" s="9">
        <v>6</v>
      </c>
      <c r="B12" s="25" t="s">
        <v>43</v>
      </c>
      <c r="C12" s="27"/>
      <c r="D12" s="27"/>
      <c r="E12" s="28"/>
      <c r="F12" s="27"/>
      <c r="G12" s="27">
        <f t="shared" si="0"/>
        <v>0</v>
      </c>
    </row>
    <row r="13" spans="1:7" ht="19.5" customHeight="1">
      <c r="A13" s="6"/>
      <c r="B13" s="6" t="s">
        <v>1</v>
      </c>
      <c r="C13" s="27">
        <f>SUM(C7:C12)</f>
        <v>0</v>
      </c>
      <c r="D13" s="27">
        <f>SUM(D7:D12)</f>
        <v>0</v>
      </c>
      <c r="E13" s="27">
        <f>SUM(E7:E12)</f>
        <v>0</v>
      </c>
      <c r="F13" s="27">
        <f>SUM(F7:F12)</f>
        <v>0</v>
      </c>
      <c r="G13" s="27">
        <f>SUM(G7:G12)</f>
        <v>0</v>
      </c>
    </row>
    <row r="14" ht="9" customHeight="1"/>
    <row r="15" ht="14.25" customHeight="1">
      <c r="B15" s="1" t="s">
        <v>20</v>
      </c>
    </row>
    <row r="16" spans="2:6" s="15" customFormat="1" ht="20.25" customHeight="1">
      <c r="B16" s="34" t="s">
        <v>23</v>
      </c>
      <c r="C16" s="34"/>
      <c r="F16" s="15" t="s">
        <v>24</v>
      </c>
    </row>
    <row r="18" ht="16.5" customHeight="1">
      <c r="B18" s="16" t="s">
        <v>17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7" sqref="G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72</v>
      </c>
      <c r="B1" s="32"/>
      <c r="C1" s="32"/>
      <c r="D1" s="32"/>
      <c r="E1" s="32"/>
      <c r="F1" s="32"/>
      <c r="G1" s="32"/>
    </row>
    <row r="2" spans="1:7" ht="24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28.02.19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01.02.19 - 28.02.19</v>
      </c>
      <c r="G6" s="14" t="str">
        <f>заклади!G6</f>
        <v>Профінансовано з початку року станом на 28.02.19</v>
      </c>
    </row>
    <row r="7" spans="1:7" ht="53.25" customHeight="1">
      <c r="A7" s="9">
        <v>1</v>
      </c>
      <c r="B7" s="7" t="s">
        <v>73</v>
      </c>
      <c r="C7" s="8">
        <v>13487400</v>
      </c>
      <c r="D7" s="8">
        <f>G7</f>
        <v>2248000</v>
      </c>
      <c r="E7" s="8">
        <v>1124000</v>
      </c>
      <c r="F7" s="8">
        <v>1124000</v>
      </c>
      <c r="G7" s="8">
        <f>SUM(E7:F7)</f>
        <v>2248000</v>
      </c>
    </row>
    <row r="8" spans="1:7" ht="55.5" customHeight="1">
      <c r="A8" s="9">
        <v>2</v>
      </c>
      <c r="B8" s="7" t="s">
        <v>74</v>
      </c>
      <c r="C8" s="8">
        <v>63000</v>
      </c>
      <c r="D8" s="8">
        <f>G8</f>
        <v>0</v>
      </c>
      <c r="E8" s="22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13550400</v>
      </c>
      <c r="D9" s="8">
        <f>SUM(D7:D8)</f>
        <v>2248000</v>
      </c>
      <c r="E9" s="8">
        <f>SUM(E7:E8)</f>
        <v>1124000</v>
      </c>
      <c r="F9" s="8">
        <f>SUM(F7:F8)</f>
        <v>1124000</v>
      </c>
      <c r="G9" s="8">
        <f>SUM(G7:G8)</f>
        <v>2248000</v>
      </c>
    </row>
    <row r="11" ht="17.25" customHeight="1">
      <c r="B11" s="1" t="s">
        <v>20</v>
      </c>
    </row>
    <row r="12" spans="2:6" s="15" customFormat="1" ht="18" customHeight="1">
      <c r="B12" s="34" t="s">
        <v>23</v>
      </c>
      <c r="C12" s="34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50</v>
      </c>
      <c r="B1" s="32"/>
      <c r="C1" s="32"/>
      <c r="D1" s="32"/>
      <c r="E1" s="32"/>
      <c r="F1" s="32"/>
      <c r="G1" s="32"/>
    </row>
    <row r="2" spans="1:7" ht="24" customHeight="1">
      <c r="A2" s="32" t="str">
        <f>Департамент!B2</f>
        <v>станом на 28.02.2019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28.02.19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01.02.19 - 28.02.19</v>
      </c>
      <c r="G6" s="14" t="str">
        <f>заклади!G6</f>
        <v>Профінансовано з початку року станом на 28.02.19</v>
      </c>
    </row>
    <row r="7" spans="1:7" ht="185.25" customHeight="1">
      <c r="A7" s="9">
        <v>1</v>
      </c>
      <c r="B7" s="21" t="s">
        <v>51</v>
      </c>
      <c r="C7" s="8"/>
      <c r="D7" s="8"/>
      <c r="E7" s="8"/>
      <c r="F7" s="8"/>
      <c r="G7" s="8">
        <f>SUM(E7:F7)</f>
        <v>0</v>
      </c>
    </row>
    <row r="8" spans="1:7" ht="81" customHeight="1">
      <c r="A8" s="9">
        <v>2</v>
      </c>
      <c r="B8" s="7" t="s">
        <v>52</v>
      </c>
      <c r="C8" s="8"/>
      <c r="D8" s="8"/>
      <c r="E8" s="8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0</v>
      </c>
      <c r="D9" s="8">
        <f>SUM(D7:D8)</f>
        <v>0</v>
      </c>
      <c r="E9" s="8">
        <f>SUM(E7:E8)</f>
        <v>0</v>
      </c>
      <c r="F9" s="8">
        <f>SUM(F7:F8)</f>
        <v>0</v>
      </c>
      <c r="G9" s="8">
        <f>SUM(G7:G8)</f>
        <v>0</v>
      </c>
    </row>
    <row r="11" ht="17.25" customHeight="1">
      <c r="B11" s="1" t="s">
        <v>20</v>
      </c>
    </row>
    <row r="12" spans="2:6" s="15" customFormat="1" ht="18" customHeight="1">
      <c r="B12" s="34" t="s">
        <v>23</v>
      </c>
      <c r="C12" s="34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2019-03-15T12:56:30Z</cp:lastPrinted>
  <dcterms:created xsi:type="dcterms:W3CDTF">2015-02-14T08:50:44Z</dcterms:created>
  <dcterms:modified xsi:type="dcterms:W3CDTF">2019-03-19T08:46:24Z</dcterms:modified>
  <cp:category/>
  <cp:version/>
  <cp:contentType/>
  <cp:contentStatus/>
</cp:coreProperties>
</file>